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50" windowWidth="15480" windowHeight="11580" tabRatio="818" activeTab="1"/>
  </bookViews>
  <sheets>
    <sheet name="баланс мощ к договору" sheetId="6" r:id="rId1"/>
    <sheet name="баланс эл к договору" sheetId="5" r:id="rId2"/>
  </sheets>
  <definedNames>
    <definedName name="_xlnm.Print_Area" localSheetId="0">'баланс мощ к договору'!$A$1:$S$57</definedName>
    <definedName name="_xlnm.Print_Area" localSheetId="1">'баланс эл к договору'!$A$1:$Q$57</definedName>
  </definedNames>
  <calcPr calcId="145621"/>
</workbook>
</file>

<file path=xl/calcChain.xml><?xml version="1.0" encoding="utf-8"?>
<calcChain xmlns="http://schemas.openxmlformats.org/spreadsheetml/2006/main">
  <c r="S26" i="6" l="1"/>
  <c r="R23" i="6"/>
  <c r="K23" i="6"/>
  <c r="Q23" i="6"/>
  <c r="P23" i="6"/>
  <c r="O23" i="6"/>
  <c r="N23" i="6"/>
  <c r="M23" i="6"/>
  <c r="L23" i="6"/>
  <c r="J23" i="6"/>
  <c r="I23" i="6"/>
  <c r="H23" i="6"/>
  <c r="G23" i="6"/>
  <c r="F23" i="6"/>
  <c r="E23" i="6"/>
  <c r="S21" i="6"/>
  <c r="R21" i="6"/>
  <c r="K21" i="6"/>
  <c r="R18" i="6"/>
  <c r="K18" i="6"/>
  <c r="S18" i="6" s="1"/>
  <c r="R12" i="6"/>
  <c r="K12" i="6"/>
  <c r="S12" i="6" s="1"/>
  <c r="K9" i="6"/>
  <c r="Q26" i="5"/>
  <c r="Q23" i="5"/>
  <c r="Q36" i="5"/>
  <c r="Q33" i="5"/>
  <c r="Q31" i="5"/>
  <c r="Q28" i="5"/>
  <c r="Q21" i="5"/>
  <c r="Q18" i="5"/>
  <c r="Q12" i="5"/>
  <c r="Q9" i="5"/>
  <c r="R36" i="6" l="1"/>
  <c r="K36" i="6"/>
  <c r="S36" i="6" s="1"/>
  <c r="R31" i="6"/>
  <c r="K31" i="6"/>
  <c r="S31" i="6" s="1"/>
  <c r="R33" i="6" l="1"/>
  <c r="K33" i="6"/>
  <c r="R28" i="6"/>
  <c r="K28" i="6"/>
  <c r="S23" i="6"/>
  <c r="R9" i="6"/>
  <c r="S9" i="6" s="1"/>
  <c r="S33" i="6" l="1"/>
  <c r="S28" i="6"/>
</calcChain>
</file>

<file path=xl/sharedStrings.xml><?xml version="1.0" encoding="utf-8"?>
<sst xmlns="http://schemas.openxmlformats.org/spreadsheetml/2006/main" count="252" uniqueCount="58">
  <si>
    <t xml:space="preserve">к Договору оказания услуг </t>
  </si>
  <si>
    <t>по передаче электрической энергии</t>
  </si>
  <si>
    <t>ОАО "МОЭСК"</t>
  </si>
  <si>
    <t>___________________________</t>
  </si>
  <si>
    <t>№ п.п.</t>
  </si>
  <si>
    <t>Наименование показателей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</si>
  <si>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</si>
  <si>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</si>
  <si>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</si>
  <si>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</si>
  <si>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</si>
  <si>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</si>
  <si>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</si>
  <si>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</si>
  <si>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</si>
  <si>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</si>
  <si>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</si>
  <si>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</si>
  <si>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</si>
  <si>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</si>
  <si>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 xml:space="preserve">Всего </t>
  </si>
  <si>
    <t>кВт.ч</t>
  </si>
  <si>
    <t>ВН</t>
  </si>
  <si>
    <t>СН I</t>
  </si>
  <si>
    <t>CH II</t>
  </si>
  <si>
    <t>1.1</t>
  </si>
  <si>
    <t xml:space="preserve">В т.ч.  из сети ОАО "МОЭСК" </t>
  </si>
  <si>
    <t>Всего в т.ч.</t>
  </si>
  <si>
    <t>HH</t>
  </si>
  <si>
    <t>Полезный отпуск, Всего</t>
  </si>
  <si>
    <t>2.1</t>
  </si>
  <si>
    <t xml:space="preserve">в т.ч. собственное производитсво </t>
  </si>
  <si>
    <t>2.2</t>
  </si>
  <si>
    <t xml:space="preserve">в т.ч.  потребителям ОАО "Мосэнергосбыт" </t>
  </si>
  <si>
    <t>2.3</t>
  </si>
  <si>
    <t>в т.ч. Транзит (или/и передача потребителям других сбытовых организаций)</t>
  </si>
  <si>
    <t xml:space="preserve">Расход электроэнергии на производитсвенные и хозяйственные нужды </t>
  </si>
  <si>
    <t xml:space="preserve">Потери в сети </t>
  </si>
  <si>
    <t>%</t>
  </si>
  <si>
    <t>Заказчик:</t>
  </si>
  <si>
    <t xml:space="preserve"> Исполнитель-1:</t>
  </si>
  <si>
    <t>Исполнитель-2:</t>
  </si>
  <si>
    <t xml:space="preserve">ОАО «Мосэнергосбыт» </t>
  </si>
  <si>
    <t>Приложение № 4.1</t>
  </si>
  <si>
    <t>Приложение № 4.2</t>
  </si>
  <si>
    <t xml:space="preserve">МВт </t>
  </si>
  <si>
    <r>
      <t xml:space="preserve">Отпуск в сеть   </t>
    </r>
    <r>
      <rPr>
        <b/>
        <sz val="9"/>
        <rFont val="Times New Roman"/>
        <family val="1"/>
        <charset val="204"/>
      </rPr>
      <t xml:space="preserve">(ВСЕГО ) </t>
    </r>
  </si>
  <si>
    <t>2.3.1</t>
  </si>
  <si>
    <t>в т.ч. Транзит в сети "Московская объединенная электросетевая компания"</t>
  </si>
  <si>
    <t>в т.ч. Транзитв сети "Московская объединенная электросетевая компания"</t>
  </si>
  <si>
    <t>ЗАО "Спецодежда"</t>
  </si>
  <si>
    <t>Унру Ю.А.</t>
  </si>
  <si>
    <t>от 16.03.2007     № 441/17-3208</t>
  </si>
  <si>
    <t>от 16.03.2007    № 441/17-3208</t>
  </si>
  <si>
    <t>I полугодие</t>
  </si>
  <si>
    <t>II полугодие</t>
  </si>
  <si>
    <t xml:space="preserve">Плановый баланс  электрической энергии в сети ЗАО "Спецодежда" на 2012 г. </t>
  </si>
  <si>
    <t xml:space="preserve">Плановый баланс  мощности в сети ЗАО "Спецодежда" на 2012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</si>
</sst>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164" formatCode="0.0000"/>
    <numFmt numFmtId="165" formatCode="#,##0_р_."/>
    <numFmt numFmtId="166" formatCode="0.000"/>
    <numFmt numFmtId="167" formatCode="0.0"/>
  </numFmts>
  <fonts count="14" x14ac:knownFonts="1">
    <font>
      <sz val="10"/>
      <name val="Arial Cyr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1" applyFont="1" applyAlignment="1"/>
    <xf numFmtId="0" fontId="2" fillId="0" borderId="0" xfId="0" applyFont="1" applyBorder="1"/>
    <xf numFmtId="0" fontId="2" fillId="0" borderId="0" xfId="0" applyFont="1" applyFill="1" applyBorder="1"/>
    <xf numFmtId="41" fontId="2" fillId="0" borderId="0" xfId="0" applyNumberFormat="1" applyFont="1" applyFill="1" applyBorder="1"/>
    <xf numFmtId="41" fontId="2" fillId="0" borderId="0" xfId="0" applyNumberFormat="1" applyFont="1" applyBorder="1"/>
    <xf numFmtId="41" fontId="5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Alignment="1"/>
    <xf numFmtId="41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41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41" fontId="5" fillId="0" borderId="3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41" fontId="5" fillId="0" borderId="1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41" fontId="11" fillId="0" borderId="13" xfId="0" applyNumberFormat="1" applyFont="1" applyBorder="1" applyAlignment="1">
      <alignment horizontal="center"/>
    </xf>
    <xf numFmtId="41" fontId="11" fillId="0" borderId="14" xfId="0" applyNumberFormat="1" applyFont="1" applyBorder="1" applyAlignment="1">
      <alignment horizontal="center"/>
    </xf>
    <xf numFmtId="41" fontId="11" fillId="0" borderId="15" xfId="0" applyNumberFormat="1" applyFont="1" applyBorder="1" applyAlignment="1">
      <alignment horizontal="center"/>
    </xf>
    <xf numFmtId="41" fontId="11" fillId="0" borderId="15" xfId="0" applyNumberFormat="1" applyFont="1" applyFill="1" applyBorder="1" applyAlignment="1">
      <alignment horizontal="center"/>
    </xf>
    <xf numFmtId="41" fontId="11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5" fillId="2" borderId="20" xfId="0" applyNumberFormat="1" applyFont="1" applyFill="1" applyBorder="1" applyAlignment="1">
      <alignment horizontal="center" vertical="center"/>
    </xf>
    <xf numFmtId="41" fontId="11" fillId="2" borderId="20" xfId="0" applyNumberFormat="1" applyFont="1" applyFill="1" applyBorder="1" applyAlignment="1">
      <alignment horizontal="left"/>
    </xf>
    <xf numFmtId="41" fontId="5" fillId="2" borderId="20" xfId="0" applyNumberFormat="1" applyFont="1" applyFill="1" applyBorder="1" applyAlignment="1">
      <alignment horizontal="center"/>
    </xf>
    <xf numFmtId="0" fontId="5" fillId="2" borderId="2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41" fontId="11" fillId="2" borderId="1" xfId="0" applyNumberFormat="1" applyFont="1" applyFill="1" applyBorder="1" applyAlignment="1">
      <alignment horizontal="left" wrapText="1"/>
    </xf>
    <xf numFmtId="41" fontId="5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0" fillId="2" borderId="22" xfId="0" applyFill="1" applyBorder="1"/>
    <xf numFmtId="41" fontId="11" fillId="2" borderId="20" xfId="0" applyNumberFormat="1" applyFont="1" applyFill="1" applyBorder="1" applyAlignment="1">
      <alignment horizontal="left" wrapText="1"/>
    </xf>
    <xf numFmtId="0" fontId="0" fillId="2" borderId="0" xfId="0" applyFill="1"/>
    <xf numFmtId="0" fontId="5" fillId="2" borderId="5" xfId="0" applyNumberFormat="1" applyFont="1" applyFill="1" applyBorder="1" applyAlignment="1">
      <alignment horizontal="center" vertical="center"/>
    </xf>
    <xf numFmtId="41" fontId="11" fillId="2" borderId="17" xfId="0" applyNumberFormat="1" applyFont="1" applyFill="1" applyBorder="1" applyAlignment="1">
      <alignment horizontal="left" wrapText="1"/>
    </xf>
    <xf numFmtId="41" fontId="11" fillId="2" borderId="13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left"/>
    </xf>
    <xf numFmtId="41" fontId="11" fillId="2" borderId="14" xfId="0" applyNumberFormat="1" applyFont="1" applyFill="1" applyBorder="1" applyAlignment="1">
      <alignment horizontal="center"/>
    </xf>
    <xf numFmtId="0" fontId="5" fillId="2" borderId="9" xfId="0" applyNumberFormat="1" applyFont="1" applyFill="1" applyBorder="1" applyAlignment="1">
      <alignment horizontal="center" vertical="center"/>
    </xf>
    <xf numFmtId="41" fontId="11" fillId="2" borderId="23" xfId="0" applyNumberFormat="1" applyFont="1" applyFill="1" applyBorder="1" applyAlignment="1">
      <alignment horizontal="left" wrapText="1"/>
    </xf>
    <xf numFmtId="41" fontId="11" fillId="2" borderId="16" xfId="0" applyNumberFormat="1" applyFont="1" applyFill="1" applyBorder="1" applyAlignment="1">
      <alignment horizontal="center"/>
    </xf>
    <xf numFmtId="0" fontId="2" fillId="2" borderId="0" xfId="0" applyFont="1" applyFill="1"/>
    <xf numFmtId="0" fontId="10" fillId="2" borderId="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2" fillId="2" borderId="0" xfId="1" applyFont="1" applyFill="1" applyAlignment="1"/>
    <xf numFmtId="0" fontId="2" fillId="2" borderId="0" xfId="0" applyFont="1" applyFill="1" applyAlignment="1"/>
    <xf numFmtId="0" fontId="3" fillId="2" borderId="0" xfId="1" applyFont="1" applyFill="1" applyAlignment="1"/>
    <xf numFmtId="0" fontId="10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left"/>
    </xf>
    <xf numFmtId="41" fontId="11" fillId="2" borderId="15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0" fontId="4" fillId="0" borderId="0" xfId="1" applyFont="1" applyBorder="1" applyAlignment="1">
      <alignment horizontal="left"/>
    </xf>
    <xf numFmtId="0" fontId="4" fillId="2" borderId="0" xfId="1" applyFont="1" applyFill="1" applyBorder="1" applyAlignment="1">
      <alignment horizontal="left"/>
    </xf>
    <xf numFmtId="0" fontId="0" fillId="0" borderId="0" xfId="0" applyBorder="1"/>
    <xf numFmtId="0" fontId="2" fillId="2" borderId="3" xfId="0" applyFont="1" applyFill="1" applyBorder="1"/>
    <xf numFmtId="164" fontId="5" fillId="3" borderId="20" xfId="0" applyNumberFormat="1" applyFont="1" applyFill="1" applyBorder="1" applyAlignment="1">
      <alignment horizontal="center" vertical="center"/>
    </xf>
    <xf numFmtId="164" fontId="5" fillId="3" borderId="21" xfId="0" applyNumberFormat="1" applyFont="1" applyFill="1" applyBorder="1" applyAlignment="1">
      <alignment horizontal="center" vertical="center"/>
    </xf>
    <xf numFmtId="165" fontId="5" fillId="3" borderId="2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/>
    <xf numFmtId="165" fontId="5" fillId="3" borderId="21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65" fontId="5" fillId="0" borderId="9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65" fontId="5" fillId="2" borderId="9" xfId="0" applyNumberFormat="1" applyFont="1" applyFill="1" applyBorder="1" applyAlignment="1">
      <alignment horizontal="center" vertical="center"/>
    </xf>
    <xf numFmtId="165" fontId="5" fillId="2" borderId="10" xfId="0" applyNumberFormat="1" applyFont="1" applyFill="1" applyBorder="1" applyAlignment="1">
      <alignment horizontal="center" vertical="center"/>
    </xf>
    <xf numFmtId="165" fontId="5" fillId="2" borderId="11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165" fontId="5" fillId="3" borderId="39" xfId="0" applyNumberFormat="1" applyFont="1" applyFill="1" applyBorder="1" applyAlignment="1">
      <alignment horizontal="center" vertical="center"/>
    </xf>
    <xf numFmtId="0" fontId="5" fillId="2" borderId="39" xfId="0" applyNumberFormat="1" applyFont="1" applyFill="1" applyBorder="1" applyAlignment="1">
      <alignment horizontal="center" vertical="center"/>
    </xf>
    <xf numFmtId="0" fontId="5" fillId="2" borderId="37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 wrapText="1"/>
    </xf>
    <xf numFmtId="0" fontId="5" fillId="2" borderId="38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0" fontId="5" fillId="2" borderId="4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0" fontId="6" fillId="0" borderId="4" xfId="0" applyNumberFormat="1" applyFont="1" applyBorder="1"/>
    <xf numFmtId="10" fontId="6" fillId="0" borderId="3" xfId="0" applyNumberFormat="1" applyFont="1" applyBorder="1"/>
    <xf numFmtId="166" fontId="5" fillId="3" borderId="20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37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167" fontId="5" fillId="0" borderId="20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6" fillId="2" borderId="3" xfId="0" applyFont="1" applyFill="1" applyBorder="1"/>
    <xf numFmtId="165" fontId="5" fillId="0" borderId="2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/>
    <xf numFmtId="165" fontId="5" fillId="0" borderId="2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/>
    <xf numFmtId="165" fontId="5" fillId="0" borderId="27" xfId="0" applyNumberFormat="1" applyFont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41" fontId="11" fillId="0" borderId="43" xfId="0" applyNumberFormat="1" applyFont="1" applyBorder="1" applyAlignment="1">
      <alignment horizontal="center"/>
    </xf>
    <xf numFmtId="41" fontId="11" fillId="0" borderId="30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 vertical="center"/>
    </xf>
    <xf numFmtId="41" fontId="11" fillId="0" borderId="45" xfId="0" applyNumberFormat="1" applyFont="1" applyBorder="1" applyAlignment="1">
      <alignment horizontal="center"/>
    </xf>
    <xf numFmtId="41" fontId="11" fillId="2" borderId="39" xfId="0" applyNumberFormat="1" applyFont="1" applyFill="1" applyBorder="1" applyAlignment="1">
      <alignment horizontal="left"/>
    </xf>
    <xf numFmtId="165" fontId="5" fillId="3" borderId="49" xfId="0" applyNumberFormat="1" applyFont="1" applyFill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 wrapText="1"/>
    </xf>
    <xf numFmtId="165" fontId="5" fillId="0" borderId="46" xfId="0" applyNumberFormat="1" applyFont="1" applyFill="1" applyBorder="1" applyAlignment="1">
      <alignment horizontal="center" vertical="center" wrapText="1"/>
    </xf>
    <xf numFmtId="165" fontId="5" fillId="0" borderId="49" xfId="0" applyNumberFormat="1" applyFont="1" applyFill="1" applyBorder="1" applyAlignment="1">
      <alignment horizontal="center" vertical="center"/>
    </xf>
    <xf numFmtId="165" fontId="5" fillId="3" borderId="50" xfId="0" applyNumberFormat="1" applyFont="1" applyFill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3" borderId="51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51" xfId="0" applyNumberFormat="1" applyFont="1" applyFill="1" applyBorder="1" applyAlignment="1">
      <alignment horizontal="center" vertical="center"/>
    </xf>
    <xf numFmtId="165" fontId="5" fillId="0" borderId="50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4" fontId="0" fillId="2" borderId="0" xfId="0" applyNumberFormat="1" applyFill="1"/>
    <xf numFmtId="164" fontId="5" fillId="2" borderId="2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/>
    <xf numFmtId="41" fontId="11" fillId="0" borderId="2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1" fillId="0" borderId="26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41" fontId="11" fillId="0" borderId="16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center"/>
    </xf>
    <xf numFmtId="49" fontId="11" fillId="0" borderId="30" xfId="0" applyNumberFormat="1" applyFont="1" applyBorder="1" applyAlignment="1">
      <alignment horizontal="center" vertical="center"/>
    </xf>
    <xf numFmtId="49" fontId="11" fillId="2" borderId="29" xfId="0" applyNumberFormat="1" applyFont="1" applyFill="1" applyBorder="1" applyAlignment="1">
      <alignment horizontal="center" vertical="center"/>
    </xf>
    <xf numFmtId="49" fontId="11" fillId="2" borderId="30" xfId="0" applyNumberFormat="1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41" fontId="11" fillId="0" borderId="28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/>
    <xf numFmtId="164" fontId="5" fillId="3" borderId="5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39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39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18</xdr:row>
      <xdr:rowOff>76200</xdr:rowOff>
    </xdr:from>
    <xdr:to>
      <xdr:col>6</xdr:col>
      <xdr:colOff>552450</xdr:colOff>
      <xdr:row>19</xdr:row>
      <xdr:rowOff>114300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4638675" y="3124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18</xdr:row>
      <xdr:rowOff>76200</xdr:rowOff>
    </xdr:from>
    <xdr:to>
      <xdr:col>7</xdr:col>
      <xdr:colOff>171450</xdr:colOff>
      <xdr:row>19</xdr:row>
      <xdr:rowOff>114300</xdr:rowOff>
    </xdr:to>
    <xdr:sp macro="" textlink="">
      <xdr:nvSpPr>
        <xdr:cNvPr id="1038" name="Text Box 3"/>
        <xdr:cNvSpPr txBox="1">
          <a:spLocks noChangeArrowheads="1"/>
        </xdr:cNvSpPr>
      </xdr:nvSpPr>
      <xdr:spPr bwMode="auto">
        <a:xfrm>
          <a:off x="4838700" y="3124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21</xdr:row>
      <xdr:rowOff>152400</xdr:rowOff>
    </xdr:from>
    <xdr:to>
      <xdr:col>8</xdr:col>
      <xdr:colOff>9525</xdr:colOff>
      <xdr:row>23</xdr:row>
      <xdr:rowOff>28575</xdr:rowOff>
    </xdr:to>
    <xdr:sp macro="" textlink="">
      <xdr:nvSpPr>
        <xdr:cNvPr id="1039" name="Text Box 5"/>
        <xdr:cNvSpPr txBox="1">
          <a:spLocks noChangeArrowheads="1"/>
        </xdr:cNvSpPr>
      </xdr:nvSpPr>
      <xdr:spPr bwMode="auto">
        <a:xfrm>
          <a:off x="52578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13</xdr:row>
      <xdr:rowOff>123825</xdr:rowOff>
    </xdr:from>
    <xdr:to>
      <xdr:col>4</xdr:col>
      <xdr:colOff>609600</xdr:colOff>
      <xdr:row>15</xdr:row>
      <xdr:rowOff>0</xdr:rowOff>
    </xdr:to>
    <xdr:sp macro="" textlink="">
      <xdr:nvSpPr>
        <xdr:cNvPr id="1040" name="Text Box 6"/>
        <xdr:cNvSpPr txBox="1">
          <a:spLocks noChangeArrowheads="1"/>
        </xdr:cNvSpPr>
      </xdr:nvSpPr>
      <xdr:spPr bwMode="auto">
        <a:xfrm>
          <a:off x="3533775" y="239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19</xdr:row>
      <xdr:rowOff>152400</xdr:rowOff>
    </xdr:from>
    <xdr:to>
      <xdr:col>7</xdr:col>
      <xdr:colOff>390525</xdr:colOff>
      <xdr:row>21</xdr:row>
      <xdr:rowOff>28575</xdr:rowOff>
    </xdr:to>
    <xdr:sp macro="" textlink="">
      <xdr:nvSpPr>
        <xdr:cNvPr id="1041" name="Text Box 9"/>
        <xdr:cNvSpPr txBox="1">
          <a:spLocks noChangeArrowheads="1"/>
        </xdr:cNvSpPr>
      </xdr:nvSpPr>
      <xdr:spPr bwMode="auto">
        <a:xfrm>
          <a:off x="5057775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28575</xdr:rowOff>
    </xdr:to>
    <xdr:sp macro="" textlink="">
      <xdr:nvSpPr>
        <xdr:cNvPr id="1042" name="Text Box 11"/>
        <xdr:cNvSpPr txBox="1">
          <a:spLocks noChangeArrowheads="1"/>
        </xdr:cNvSpPr>
      </xdr:nvSpPr>
      <xdr:spPr bwMode="auto">
        <a:xfrm>
          <a:off x="52578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28575</xdr:rowOff>
    </xdr:to>
    <xdr:sp macro="" textlink="">
      <xdr:nvSpPr>
        <xdr:cNvPr id="1043" name="Text Box 12"/>
        <xdr:cNvSpPr txBox="1">
          <a:spLocks noChangeArrowheads="1"/>
        </xdr:cNvSpPr>
      </xdr:nvSpPr>
      <xdr:spPr bwMode="auto">
        <a:xfrm>
          <a:off x="52578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28575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53340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28575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53340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28575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53340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28575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53340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28575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53340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18</xdr:row>
      <xdr:rowOff>76200</xdr:rowOff>
    </xdr:from>
    <xdr:to>
      <xdr:col>6</xdr:col>
      <xdr:colOff>552450</xdr:colOff>
      <xdr:row>19</xdr:row>
      <xdr:rowOff>114300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4638675" y="3124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95250</xdr:colOff>
      <xdr:row>18</xdr:row>
      <xdr:rowOff>76200</xdr:rowOff>
    </xdr:from>
    <xdr:to>
      <xdr:col>7</xdr:col>
      <xdr:colOff>171450</xdr:colOff>
      <xdr:row>19</xdr:row>
      <xdr:rowOff>114300</xdr:rowOff>
    </xdr:to>
    <xdr:sp macro="" textlink="">
      <xdr:nvSpPr>
        <xdr:cNvPr id="2057" name="Text Box 2"/>
        <xdr:cNvSpPr txBox="1">
          <a:spLocks noChangeArrowheads="1"/>
        </xdr:cNvSpPr>
      </xdr:nvSpPr>
      <xdr:spPr bwMode="auto">
        <a:xfrm>
          <a:off x="4838700" y="3124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21</xdr:row>
      <xdr:rowOff>152400</xdr:rowOff>
    </xdr:from>
    <xdr:to>
      <xdr:col>8</xdr:col>
      <xdr:colOff>9525</xdr:colOff>
      <xdr:row>23</xdr:row>
      <xdr:rowOff>28575</xdr:rowOff>
    </xdr:to>
    <xdr:sp macro="" textlink="">
      <xdr:nvSpPr>
        <xdr:cNvPr id="2058" name="Text Box 3"/>
        <xdr:cNvSpPr txBox="1">
          <a:spLocks noChangeArrowheads="1"/>
        </xdr:cNvSpPr>
      </xdr:nvSpPr>
      <xdr:spPr bwMode="auto">
        <a:xfrm>
          <a:off x="52578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13</xdr:row>
      <xdr:rowOff>123825</xdr:rowOff>
    </xdr:from>
    <xdr:to>
      <xdr:col>5</xdr:col>
      <xdr:colOff>28575</xdr:colOff>
      <xdr:row>15</xdr:row>
      <xdr:rowOff>0</xdr:rowOff>
    </xdr:to>
    <xdr:sp macro="" textlink="">
      <xdr:nvSpPr>
        <xdr:cNvPr id="2059" name="Text Box 4"/>
        <xdr:cNvSpPr txBox="1">
          <a:spLocks noChangeArrowheads="1"/>
        </xdr:cNvSpPr>
      </xdr:nvSpPr>
      <xdr:spPr bwMode="auto">
        <a:xfrm>
          <a:off x="3533775" y="2390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314325</xdr:colOff>
      <xdr:row>19</xdr:row>
      <xdr:rowOff>152400</xdr:rowOff>
    </xdr:from>
    <xdr:to>
      <xdr:col>7</xdr:col>
      <xdr:colOff>390525</xdr:colOff>
      <xdr:row>21</xdr:row>
      <xdr:rowOff>28575</xdr:rowOff>
    </xdr:to>
    <xdr:sp macro="" textlink="">
      <xdr:nvSpPr>
        <xdr:cNvPr id="2060" name="Text Box 5"/>
        <xdr:cNvSpPr txBox="1">
          <a:spLocks noChangeArrowheads="1"/>
        </xdr:cNvSpPr>
      </xdr:nvSpPr>
      <xdr:spPr bwMode="auto">
        <a:xfrm>
          <a:off x="5057775" y="33623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9525</xdr:rowOff>
    </xdr:to>
    <xdr:sp macro="" textlink="">
      <xdr:nvSpPr>
        <xdr:cNvPr id="2061" name="Text Box 6"/>
        <xdr:cNvSpPr txBox="1">
          <a:spLocks noChangeArrowheads="1"/>
        </xdr:cNvSpPr>
      </xdr:nvSpPr>
      <xdr:spPr bwMode="auto">
        <a:xfrm>
          <a:off x="52578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9525</xdr:rowOff>
    </xdr:to>
    <xdr:sp macro="" textlink="">
      <xdr:nvSpPr>
        <xdr:cNvPr id="2062" name="Text Box 7"/>
        <xdr:cNvSpPr txBox="1">
          <a:spLocks noChangeArrowheads="1"/>
        </xdr:cNvSpPr>
      </xdr:nvSpPr>
      <xdr:spPr bwMode="auto">
        <a:xfrm>
          <a:off x="5257800" y="417195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9525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52578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514350</xdr:colOff>
      <xdr:row>24</xdr:row>
      <xdr:rowOff>152400</xdr:rowOff>
    </xdr:from>
    <xdr:to>
      <xdr:col>8</xdr:col>
      <xdr:colOff>9525</xdr:colOff>
      <xdr:row>26</xdr:row>
      <xdr:rowOff>9525</xdr:rowOff>
    </xdr:to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5257800" y="36861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7"/>
  <sheetViews>
    <sheetView view="pageBreakPreview" topLeftCell="A4" zoomScaleNormal="70" workbookViewId="0">
      <selection activeCell="M39" sqref="M39"/>
    </sheetView>
  </sheetViews>
  <sheetFormatPr defaultRowHeight="12.75" x14ac:dyDescent="0.2"/>
  <cols>
    <col min="1" max="1" width="5.7109375" style="1" customWidth="1"/>
    <col min="2" max="2" width="16.85546875" style="1" customWidth="1"/>
    <col min="3" max="3" width="13.28515625" style="1" customWidth="1"/>
    <col min="4" max="4" width="9.140625" style="1"/>
    <col min="5" max="5" width="9.85546875" style="58" customWidth="1"/>
    <col min="6" max="16" width="8.7109375" style="58" customWidth="1"/>
    <col min="17" max="17" width="8.140625" style="58" customWidth="1"/>
    <col min="18" max="18" width="8.7109375" style="58" customWidth="1"/>
    <col min="19" max="19" width="10" style="58" customWidth="1"/>
    <col min="20" max="16384" width="9.140625" style="1"/>
  </cols>
  <sheetData>
    <row r="1" spans="1:24" ht="12" customHeight="1" x14ac:dyDescent="0.2">
      <c r="N1" s="58" t="s">
        <v>44</v>
      </c>
    </row>
    <row r="2" spans="1:24" x14ac:dyDescent="0.2">
      <c r="N2" s="63" t="s">
        <v>0</v>
      </c>
      <c r="O2" s="64"/>
      <c r="P2" s="64"/>
      <c r="Q2" s="64"/>
      <c r="R2" s="64"/>
    </row>
    <row r="3" spans="1:24" ht="10.5" customHeight="1" x14ac:dyDescent="0.2">
      <c r="N3" s="63" t="s">
        <v>1</v>
      </c>
      <c r="O3" s="64"/>
      <c r="P3" s="64"/>
      <c r="Q3" s="64"/>
      <c r="R3" s="64"/>
    </row>
    <row r="4" spans="1:24" ht="10.5" customHeight="1" x14ac:dyDescent="0.2">
      <c r="N4" s="63" t="s">
        <v>53</v>
      </c>
      <c r="O4" s="64"/>
      <c r="P4" s="64"/>
      <c r="Q4" s="64"/>
      <c r="R4" s="64"/>
    </row>
    <row r="5" spans="1:24" ht="10.5" customHeight="1" x14ac:dyDescent="0.25">
      <c r="A5" s="58"/>
      <c r="B5" s="58"/>
      <c r="C5" s="58"/>
      <c r="D5" s="58"/>
      <c r="N5" s="65"/>
      <c r="O5" s="64"/>
      <c r="P5" s="64"/>
      <c r="Q5" s="64"/>
      <c r="R5" s="64"/>
    </row>
    <row r="6" spans="1:24" ht="14.25" customHeight="1" x14ac:dyDescent="0.25">
      <c r="A6" s="152" t="s">
        <v>57</v>
      </c>
      <c r="B6" s="152"/>
      <c r="C6" s="152"/>
      <c r="D6" s="152"/>
      <c r="E6" s="152"/>
      <c r="F6" s="152"/>
      <c r="G6" s="152"/>
      <c r="H6" s="152"/>
      <c r="I6" s="153"/>
      <c r="J6" s="153"/>
      <c r="K6" s="153"/>
      <c r="L6" s="153"/>
      <c r="M6" s="153"/>
      <c r="N6" s="153"/>
      <c r="O6" s="153"/>
      <c r="P6" s="153"/>
      <c r="Q6" s="153"/>
      <c r="R6" s="102"/>
    </row>
    <row r="7" spans="1:24" ht="13.5" thickBot="1" x14ac:dyDescent="0.25"/>
    <row r="8" spans="1:24" ht="30.75" customHeight="1" thickBot="1" x14ac:dyDescent="0.25">
      <c r="A8" s="15" t="s">
        <v>4</v>
      </c>
      <c r="B8" s="157" t="s">
        <v>5</v>
      </c>
      <c r="C8" s="158"/>
      <c r="D8" s="16" t="s">
        <v>6</v>
      </c>
      <c r="E8" s="59" t="s">
        <v>7</v>
      </c>
      <c r="F8" s="59" t="s">
        <v>8</v>
      </c>
      <c r="G8" s="59" t="s">
        <v>9</v>
      </c>
      <c r="H8" s="59" t="s">
        <v>10</v>
      </c>
      <c r="I8" s="59" t="s">
        <v>11</v>
      </c>
      <c r="J8" s="59" t="s">
        <v>12</v>
      </c>
      <c r="K8" s="59" t="s">
        <v>54</v>
      </c>
      <c r="L8" s="59" t="s">
        <v>13</v>
      </c>
      <c r="M8" s="59" t="s">
        <v>14</v>
      </c>
      <c r="N8" s="59" t="s">
        <v>15</v>
      </c>
      <c r="O8" s="59" t="s">
        <v>16</v>
      </c>
      <c r="P8" s="59" t="s">
        <v>17</v>
      </c>
      <c r="Q8" s="59" t="s">
        <v>18</v>
      </c>
      <c r="R8" s="106" t="s">
        <v>55</v>
      </c>
      <c r="S8" s="66" t="s">
        <v>19</v>
      </c>
    </row>
    <row r="9" spans="1:24" s="42" customFormat="1" ht="15.75" customHeight="1" x14ac:dyDescent="0.2">
      <c r="A9" s="170">
        <v>1</v>
      </c>
      <c r="B9" s="154" t="s">
        <v>46</v>
      </c>
      <c r="C9" s="39" t="s">
        <v>20</v>
      </c>
      <c r="D9" s="40" t="s">
        <v>45</v>
      </c>
      <c r="E9" s="78">
        <v>2.2490000000000001</v>
      </c>
      <c r="F9" s="78">
        <v>2.0539999999999998</v>
      </c>
      <c r="G9" s="116">
        <v>1.956</v>
      </c>
      <c r="H9" s="116">
        <v>1.8</v>
      </c>
      <c r="I9" s="78">
        <v>1.704</v>
      </c>
      <c r="J9" s="78">
        <v>1.5169999999999999</v>
      </c>
      <c r="K9" s="116">
        <f>AVERAGE(E9:J9)</f>
        <v>1.8800000000000001</v>
      </c>
      <c r="L9" s="78">
        <v>1.5629999999999999</v>
      </c>
      <c r="M9" s="78">
        <v>1.593</v>
      </c>
      <c r="N9" s="78">
        <v>1.718</v>
      </c>
      <c r="O9" s="78">
        <v>1.9359999999999999</v>
      </c>
      <c r="P9" s="78">
        <v>2.1349999999999998</v>
      </c>
      <c r="Q9" s="78">
        <v>2.335</v>
      </c>
      <c r="R9" s="107">
        <f>AVERAGE(L9:Q9)</f>
        <v>1.8800000000000001</v>
      </c>
      <c r="S9" s="79">
        <f>AVERAGE(E9:R9)</f>
        <v>1.8800000000000003</v>
      </c>
    </row>
    <row r="10" spans="1:24" s="4" customFormat="1" ht="11.25" customHeight="1" x14ac:dyDescent="0.2">
      <c r="A10" s="171"/>
      <c r="B10" s="155"/>
      <c r="C10" s="14" t="s">
        <v>22</v>
      </c>
      <c r="D10" s="12" t="s">
        <v>45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108"/>
      <c r="S10" s="67"/>
    </row>
    <row r="11" spans="1:24" s="4" customFormat="1" ht="11.25" customHeight="1" x14ac:dyDescent="0.2">
      <c r="A11" s="171"/>
      <c r="B11" s="155"/>
      <c r="C11" s="14" t="s">
        <v>23</v>
      </c>
      <c r="D11" s="12" t="s">
        <v>45</v>
      </c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108"/>
      <c r="S11" s="67"/>
      <c r="T11" s="5"/>
      <c r="U11" s="5"/>
      <c r="V11" s="5"/>
      <c r="W11" s="5"/>
      <c r="X11" s="5"/>
    </row>
    <row r="12" spans="1:24" s="7" customFormat="1" ht="12.75" customHeight="1" thickBot="1" x14ac:dyDescent="0.25">
      <c r="A12" s="172"/>
      <c r="B12" s="156"/>
      <c r="C12" s="19" t="s">
        <v>24</v>
      </c>
      <c r="D12" s="20" t="s">
        <v>45</v>
      </c>
      <c r="E12" s="117">
        <v>2.2490000000000001</v>
      </c>
      <c r="F12" s="117">
        <v>2.0539999999999998</v>
      </c>
      <c r="G12" s="120">
        <v>1.956</v>
      </c>
      <c r="H12" s="120">
        <v>1.8</v>
      </c>
      <c r="I12" s="117">
        <v>1.704</v>
      </c>
      <c r="J12" s="117">
        <v>1.5169999999999999</v>
      </c>
      <c r="K12" s="120">
        <f>AVERAGE(E12:J12)</f>
        <v>1.8800000000000001</v>
      </c>
      <c r="L12" s="117">
        <v>1.5629999999999999</v>
      </c>
      <c r="M12" s="117">
        <v>1.593</v>
      </c>
      <c r="N12" s="117">
        <v>1.718</v>
      </c>
      <c r="O12" s="117">
        <v>1.9359999999999999</v>
      </c>
      <c r="P12" s="117">
        <v>2.1349999999999998</v>
      </c>
      <c r="Q12" s="117">
        <v>2.335</v>
      </c>
      <c r="R12" s="118">
        <f>AVERAGE(L12:Q12)</f>
        <v>1.8800000000000001</v>
      </c>
      <c r="S12" s="119">
        <f>AVERAGE(E12:R12)</f>
        <v>1.8800000000000003</v>
      </c>
      <c r="T12" s="6"/>
      <c r="U12" s="6"/>
      <c r="V12" s="6"/>
      <c r="W12" s="6"/>
      <c r="X12" s="6"/>
    </row>
    <row r="13" spans="1:24" s="47" customFormat="1" ht="12.75" customHeight="1" thickBot="1" x14ac:dyDescent="0.25">
      <c r="A13" s="162" t="s">
        <v>25</v>
      </c>
      <c r="B13" s="159" t="s">
        <v>26</v>
      </c>
      <c r="C13" s="43" t="s">
        <v>27</v>
      </c>
      <c r="D13" s="44" t="s">
        <v>45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104"/>
      <c r="S13" s="46"/>
    </row>
    <row r="14" spans="1:24" customFormat="1" x14ac:dyDescent="0.2">
      <c r="A14" s="163"/>
      <c r="B14" s="160"/>
      <c r="C14" s="14" t="s">
        <v>22</v>
      </c>
      <c r="D14" s="12" t="s">
        <v>45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109"/>
      <c r="S14" s="55"/>
    </row>
    <row r="15" spans="1:24" customFormat="1" x14ac:dyDescent="0.2">
      <c r="A15" s="163"/>
      <c r="B15" s="160"/>
      <c r="C15" s="14" t="s">
        <v>23</v>
      </c>
      <c r="D15" s="12" t="s">
        <v>45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109"/>
      <c r="S15" s="55"/>
    </row>
    <row r="16" spans="1:24" customFormat="1" x14ac:dyDescent="0.2">
      <c r="A16" s="163"/>
      <c r="B16" s="160"/>
      <c r="C16" s="14" t="s">
        <v>24</v>
      </c>
      <c r="D16" s="12" t="s">
        <v>45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09"/>
      <c r="S16" s="55"/>
    </row>
    <row r="17" spans="1:20" customFormat="1" ht="13.5" thickBot="1" x14ac:dyDescent="0.25">
      <c r="A17" s="164"/>
      <c r="B17" s="161"/>
      <c r="C17" s="23" t="s">
        <v>28</v>
      </c>
      <c r="D17" s="24" t="s">
        <v>45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110"/>
      <c r="S17" s="69"/>
    </row>
    <row r="18" spans="1:20" s="49" customFormat="1" ht="9.75" customHeight="1" x14ac:dyDescent="0.2">
      <c r="A18" s="180">
        <v>2</v>
      </c>
      <c r="B18" s="175" t="s">
        <v>29</v>
      </c>
      <c r="C18" s="48" t="s">
        <v>27</v>
      </c>
      <c r="D18" s="40" t="s">
        <v>45</v>
      </c>
      <c r="E18" s="78">
        <v>2.2490000000000001</v>
      </c>
      <c r="F18" s="78">
        <v>2.0539999999999998</v>
      </c>
      <c r="G18" s="116">
        <v>1.956</v>
      </c>
      <c r="H18" s="116">
        <v>1.8</v>
      </c>
      <c r="I18" s="78">
        <v>1.704</v>
      </c>
      <c r="J18" s="78">
        <v>1.5169999999999999</v>
      </c>
      <c r="K18" s="116">
        <f>AVERAGE(E18:J18)</f>
        <v>1.8800000000000001</v>
      </c>
      <c r="L18" s="78">
        <v>1.5629999999999999</v>
      </c>
      <c r="M18" s="78">
        <v>1.593</v>
      </c>
      <c r="N18" s="78">
        <v>1.718</v>
      </c>
      <c r="O18" s="78">
        <v>1.9359999999999999</v>
      </c>
      <c r="P18" s="78">
        <v>2.1349999999999998</v>
      </c>
      <c r="Q18" s="78">
        <v>2.335</v>
      </c>
      <c r="R18" s="107">
        <f>AVERAGE(L18:Q18)</f>
        <v>1.8800000000000001</v>
      </c>
      <c r="S18" s="79">
        <f>AVERAGE(E18:R18)</f>
        <v>1.8800000000000003</v>
      </c>
    </row>
    <row r="19" spans="1:20" customFormat="1" x14ac:dyDescent="0.2">
      <c r="A19" s="181"/>
      <c r="B19" s="160"/>
      <c r="C19" s="14" t="s">
        <v>22</v>
      </c>
      <c r="D19" s="12" t="s">
        <v>45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09"/>
      <c r="S19" s="55"/>
    </row>
    <row r="20" spans="1:20" customFormat="1" x14ac:dyDescent="0.2">
      <c r="A20" s="181"/>
      <c r="B20" s="160"/>
      <c r="C20" s="14" t="s">
        <v>23</v>
      </c>
      <c r="D20" s="12" t="s">
        <v>45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109"/>
      <c r="S20" s="55"/>
    </row>
    <row r="21" spans="1:20" customFormat="1" x14ac:dyDescent="0.2">
      <c r="A21" s="181"/>
      <c r="B21" s="160"/>
      <c r="C21" s="14" t="s">
        <v>24</v>
      </c>
      <c r="D21" s="12" t="s">
        <v>45</v>
      </c>
      <c r="E21" s="117">
        <v>2.2490000000000001</v>
      </c>
      <c r="F21" s="117">
        <v>2.0539999999999998</v>
      </c>
      <c r="G21" s="120">
        <v>1.956</v>
      </c>
      <c r="H21" s="120">
        <v>1.8</v>
      </c>
      <c r="I21" s="117">
        <v>1.704</v>
      </c>
      <c r="J21" s="117">
        <v>1.5169999999999999</v>
      </c>
      <c r="K21" s="120">
        <f>AVERAGE(E21:J21)</f>
        <v>1.8800000000000001</v>
      </c>
      <c r="L21" s="117">
        <v>1.5629999999999999</v>
      </c>
      <c r="M21" s="117">
        <v>1.593</v>
      </c>
      <c r="N21" s="117">
        <v>1.718</v>
      </c>
      <c r="O21" s="117">
        <v>1.9359999999999999</v>
      </c>
      <c r="P21" s="117">
        <v>2.1349999999999998</v>
      </c>
      <c r="Q21" s="117">
        <v>2.335</v>
      </c>
      <c r="R21" s="118">
        <f>AVERAGE(L21:Q21)</f>
        <v>1.8800000000000001</v>
      </c>
      <c r="S21" s="119">
        <f>AVERAGE(E21:R21)</f>
        <v>1.8800000000000003</v>
      </c>
    </row>
    <row r="22" spans="1:20" customFormat="1" ht="13.5" thickBot="1" x14ac:dyDescent="0.25">
      <c r="A22" s="182"/>
      <c r="B22" s="176"/>
      <c r="C22" s="19" t="s">
        <v>28</v>
      </c>
      <c r="D22" s="20" t="s">
        <v>45</v>
      </c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61"/>
    </row>
    <row r="23" spans="1:20" s="49" customFormat="1" ht="12" customHeight="1" x14ac:dyDescent="0.2">
      <c r="A23" s="162" t="s">
        <v>30</v>
      </c>
      <c r="B23" s="159" t="s">
        <v>31</v>
      </c>
      <c r="C23" s="43" t="s">
        <v>27</v>
      </c>
      <c r="D23" s="44" t="s">
        <v>45</v>
      </c>
      <c r="E23" s="78">
        <f>E21-E31-E36</f>
        <v>0.59100000000000019</v>
      </c>
      <c r="F23" s="78">
        <f>F21-F31-F36</f>
        <v>0.53299999999999992</v>
      </c>
      <c r="G23" s="78">
        <f>G21-G31-G36</f>
        <v>0.50800000000000001</v>
      </c>
      <c r="H23" s="78">
        <f>H18-H31-H36</f>
        <v>0.46400000000000019</v>
      </c>
      <c r="I23" s="78">
        <f>I21-I31-I36</f>
        <v>0.43100000000000005</v>
      </c>
      <c r="J23" s="78">
        <f>J21-J31-J36</f>
        <v>0.37499999999999978</v>
      </c>
      <c r="K23" s="78">
        <f>AVERAGE(E23:J23)</f>
        <v>0.48366666666666669</v>
      </c>
      <c r="L23" s="78">
        <f t="shared" ref="L23:Q23" si="0">L21-L31-L36</f>
        <v>0.40100000000000002</v>
      </c>
      <c r="M23" s="78">
        <f t="shared" si="0"/>
        <v>0.40100000000000002</v>
      </c>
      <c r="N23" s="78">
        <f t="shared" si="0"/>
        <v>0.43500000000000005</v>
      </c>
      <c r="O23" s="78">
        <f t="shared" si="0"/>
        <v>0.5</v>
      </c>
      <c r="P23" s="78">
        <f t="shared" si="0"/>
        <v>0.55999999999999983</v>
      </c>
      <c r="Q23" s="78">
        <f t="shared" si="0"/>
        <v>0.63500000000000001</v>
      </c>
      <c r="R23" s="78">
        <f>AVERAGE(L23:Q23)</f>
        <v>0.48866666666666658</v>
      </c>
      <c r="S23" s="78">
        <f>AVERAGE(E23:R23)</f>
        <v>0.48616666666666664</v>
      </c>
      <c r="T23" s="148"/>
    </row>
    <row r="24" spans="1:20" customFormat="1" x14ac:dyDescent="0.2">
      <c r="A24" s="163"/>
      <c r="B24" s="160"/>
      <c r="C24" s="14" t="s">
        <v>22</v>
      </c>
      <c r="D24" s="12" t="s">
        <v>45</v>
      </c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09"/>
      <c r="S24" s="121"/>
    </row>
    <row r="25" spans="1:20" customFormat="1" x14ac:dyDescent="0.2">
      <c r="A25" s="163"/>
      <c r="B25" s="160"/>
      <c r="C25" s="14" t="s">
        <v>23</v>
      </c>
      <c r="D25" s="12" t="s">
        <v>45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109"/>
      <c r="S25" s="121"/>
    </row>
    <row r="26" spans="1:20" customFormat="1" x14ac:dyDescent="0.2">
      <c r="A26" s="163"/>
      <c r="B26" s="160"/>
      <c r="C26" s="14" t="s">
        <v>24</v>
      </c>
      <c r="D26" s="12" t="s">
        <v>45</v>
      </c>
      <c r="E26" s="117">
        <v>0.59099999999999997</v>
      </c>
      <c r="F26" s="117">
        <v>0.53300000000000003</v>
      </c>
      <c r="G26" s="117">
        <v>0.50800000000000001</v>
      </c>
      <c r="H26" s="117">
        <v>0.46400000000000002</v>
      </c>
      <c r="I26" s="117">
        <v>0.43099999999999999</v>
      </c>
      <c r="J26" s="117">
        <v>0.375</v>
      </c>
      <c r="K26" s="117">
        <v>0.48370000000000002</v>
      </c>
      <c r="L26" s="117">
        <v>0.40100000000000002</v>
      </c>
      <c r="M26" s="117">
        <v>0.40100000000000002</v>
      </c>
      <c r="N26" s="117">
        <v>0.435</v>
      </c>
      <c r="O26" s="117">
        <v>0.5</v>
      </c>
      <c r="P26" s="117">
        <v>0.56000000000000005</v>
      </c>
      <c r="Q26" s="117">
        <v>0.63500000000000001</v>
      </c>
      <c r="R26" s="117">
        <v>0.48870000000000002</v>
      </c>
      <c r="S26" s="117">
        <f>AVERAGE(E26:R26)</f>
        <v>0.48617142857142842</v>
      </c>
    </row>
    <row r="27" spans="1:20" customFormat="1" ht="13.5" thickBot="1" x14ac:dyDescent="0.25">
      <c r="A27" s="164"/>
      <c r="B27" s="161"/>
      <c r="C27" s="23" t="s">
        <v>28</v>
      </c>
      <c r="D27" s="24" t="s">
        <v>45</v>
      </c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10"/>
      <c r="S27" s="69"/>
    </row>
    <row r="28" spans="1:20" s="49" customFormat="1" ht="11.25" customHeight="1" x14ac:dyDescent="0.2">
      <c r="A28" s="173" t="s">
        <v>32</v>
      </c>
      <c r="B28" s="175" t="s">
        <v>33</v>
      </c>
      <c r="C28" s="48" t="s">
        <v>27</v>
      </c>
      <c r="D28" s="40" t="s">
        <v>45</v>
      </c>
      <c r="E28" s="78">
        <v>0.19</v>
      </c>
      <c r="F28" s="78">
        <v>0.17</v>
      </c>
      <c r="G28" s="78">
        <v>0.16</v>
      </c>
      <c r="H28" s="78">
        <v>0.15</v>
      </c>
      <c r="I28" s="78">
        <v>0.15</v>
      </c>
      <c r="J28" s="78">
        <v>0.14000000000000001</v>
      </c>
      <c r="K28" s="78">
        <f>AVERAGE(E28:J28)</f>
        <v>0.16</v>
      </c>
      <c r="L28" s="78">
        <v>0.14000000000000001</v>
      </c>
      <c r="M28" s="78">
        <v>0.15</v>
      </c>
      <c r="N28" s="78">
        <v>0.16</v>
      </c>
      <c r="O28" s="78">
        <v>0.17</v>
      </c>
      <c r="P28" s="78">
        <v>0.18</v>
      </c>
      <c r="Q28" s="208">
        <v>0.19400000000000001</v>
      </c>
      <c r="R28" s="107">
        <f>AVERAGE(L28:Q28)</f>
        <v>0.16566666666666666</v>
      </c>
      <c r="S28" s="79">
        <f>AVERAGE(E28:R28)</f>
        <v>0.16283333333333333</v>
      </c>
    </row>
    <row r="29" spans="1:20" customFormat="1" x14ac:dyDescent="0.2">
      <c r="A29" s="163"/>
      <c r="B29" s="160"/>
      <c r="C29" s="14" t="s">
        <v>22</v>
      </c>
      <c r="D29" s="12" t="s">
        <v>45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09"/>
      <c r="S29" s="55"/>
    </row>
    <row r="30" spans="1:20" customFormat="1" x14ac:dyDescent="0.2">
      <c r="A30" s="163"/>
      <c r="B30" s="160"/>
      <c r="C30" s="14" t="s">
        <v>23</v>
      </c>
      <c r="D30" s="12" t="s">
        <v>45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109"/>
      <c r="S30" s="55"/>
    </row>
    <row r="31" spans="1:20" customFormat="1" x14ac:dyDescent="0.2">
      <c r="A31" s="163"/>
      <c r="B31" s="160"/>
      <c r="C31" s="14" t="s">
        <v>24</v>
      </c>
      <c r="D31" s="12" t="s">
        <v>45</v>
      </c>
      <c r="E31" s="117">
        <v>0.19</v>
      </c>
      <c r="F31" s="117">
        <v>0.17</v>
      </c>
      <c r="G31" s="117">
        <v>0.16</v>
      </c>
      <c r="H31" s="117">
        <v>0.15</v>
      </c>
      <c r="I31" s="117">
        <v>0.15</v>
      </c>
      <c r="J31" s="117">
        <v>0.14000000000000001</v>
      </c>
      <c r="K31" s="117">
        <f>AVERAGE(E31:J31)</f>
        <v>0.16</v>
      </c>
      <c r="L31" s="117">
        <v>0.14000000000000001</v>
      </c>
      <c r="M31" s="117">
        <v>0.15</v>
      </c>
      <c r="N31" s="117">
        <v>0.16</v>
      </c>
      <c r="O31" s="117">
        <v>0.17</v>
      </c>
      <c r="P31" s="117">
        <v>0.18</v>
      </c>
      <c r="Q31" s="209">
        <v>0.19400000000000001</v>
      </c>
      <c r="R31" s="118">
        <f>AVERAGE(L31:Q31)</f>
        <v>0.16566666666666666</v>
      </c>
      <c r="S31" s="119">
        <f>AVERAGE(E31:R31)</f>
        <v>0.16283333333333333</v>
      </c>
    </row>
    <row r="32" spans="1:20" customFormat="1" ht="13.5" thickBot="1" x14ac:dyDescent="0.25">
      <c r="A32" s="174"/>
      <c r="B32" s="176"/>
      <c r="C32" s="19" t="s">
        <v>28</v>
      </c>
      <c r="D32" s="20" t="s">
        <v>45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111"/>
      <c r="S32" s="68"/>
    </row>
    <row r="33" spans="1:20" s="49" customFormat="1" ht="12.75" customHeight="1" x14ac:dyDescent="0.2">
      <c r="A33" s="162" t="s">
        <v>34</v>
      </c>
      <c r="B33" s="159" t="s">
        <v>35</v>
      </c>
      <c r="C33" s="43" t="s">
        <v>27</v>
      </c>
      <c r="D33" s="44" t="s">
        <v>45</v>
      </c>
      <c r="E33" s="210">
        <v>1.468</v>
      </c>
      <c r="F33" s="210">
        <v>1.351</v>
      </c>
      <c r="G33" s="210">
        <v>1.288</v>
      </c>
      <c r="H33" s="210">
        <v>1.1859999999999999</v>
      </c>
      <c r="I33" s="210">
        <v>1.123</v>
      </c>
      <c r="J33" s="210">
        <v>1.002</v>
      </c>
      <c r="K33" s="210">
        <f>AVERAGE(E33:J33)</f>
        <v>1.2363333333333333</v>
      </c>
      <c r="L33" s="210">
        <v>1.022</v>
      </c>
      <c r="M33" s="210">
        <v>1.042</v>
      </c>
      <c r="N33" s="210">
        <v>1.123</v>
      </c>
      <c r="O33" s="210">
        <v>1.266</v>
      </c>
      <c r="P33" s="210">
        <v>1.395</v>
      </c>
      <c r="Q33" s="210">
        <v>1.506</v>
      </c>
      <c r="R33" s="211">
        <f>AVERAGE(L33:Q33)</f>
        <v>1.2256666666666669</v>
      </c>
      <c r="S33" s="212">
        <f>AVERAGE(E33:R33)</f>
        <v>1.2309999999999999</v>
      </c>
    </row>
    <row r="34" spans="1:20" customFormat="1" x14ac:dyDescent="0.2">
      <c r="A34" s="163"/>
      <c r="B34" s="160"/>
      <c r="C34" s="14" t="s">
        <v>22</v>
      </c>
      <c r="D34" s="12" t="s">
        <v>45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109"/>
      <c r="S34" s="55"/>
    </row>
    <row r="35" spans="1:20" customFormat="1" ht="13.5" thickBot="1" x14ac:dyDescent="0.25">
      <c r="A35" s="163"/>
      <c r="B35" s="160"/>
      <c r="C35" s="14" t="s">
        <v>23</v>
      </c>
      <c r="D35" s="12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109"/>
      <c r="S35" s="55"/>
    </row>
    <row r="36" spans="1:20" customFormat="1" x14ac:dyDescent="0.2">
      <c r="A36" s="163"/>
      <c r="B36" s="160"/>
      <c r="C36" s="14" t="s">
        <v>24</v>
      </c>
      <c r="D36" s="12" t="s">
        <v>45</v>
      </c>
      <c r="E36" s="213">
        <v>1.468</v>
      </c>
      <c r="F36" s="213">
        <v>1.351</v>
      </c>
      <c r="G36" s="213">
        <v>1.288</v>
      </c>
      <c r="H36" s="213">
        <v>1.1859999999999999</v>
      </c>
      <c r="I36" s="213">
        <v>1.123</v>
      </c>
      <c r="J36" s="213">
        <v>1.002</v>
      </c>
      <c r="K36" s="213">
        <f>AVERAGE(E36:J36)</f>
        <v>1.2363333333333333</v>
      </c>
      <c r="L36" s="213">
        <v>1.022</v>
      </c>
      <c r="M36" s="213">
        <v>1.042</v>
      </c>
      <c r="N36" s="213">
        <v>1.123</v>
      </c>
      <c r="O36" s="213">
        <v>1.266</v>
      </c>
      <c r="P36" s="213">
        <v>1.395</v>
      </c>
      <c r="Q36" s="213">
        <v>1.506</v>
      </c>
      <c r="R36" s="214">
        <f>AVERAGE(L36:Q36)</f>
        <v>1.2256666666666669</v>
      </c>
      <c r="S36" s="215">
        <f>AVERAGE(E36:R36)</f>
        <v>1.2309999999999999</v>
      </c>
    </row>
    <row r="37" spans="1:20" customFormat="1" ht="13.5" thickBot="1" x14ac:dyDescent="0.25">
      <c r="A37" s="164"/>
      <c r="B37" s="161"/>
      <c r="C37" s="23" t="s">
        <v>28</v>
      </c>
      <c r="D37" s="24" t="s">
        <v>45</v>
      </c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110"/>
      <c r="S37" s="69"/>
    </row>
    <row r="38" spans="1:20" s="49" customFormat="1" ht="12.75" customHeight="1" x14ac:dyDescent="0.2">
      <c r="A38" s="162" t="s">
        <v>47</v>
      </c>
      <c r="B38" s="159" t="s">
        <v>48</v>
      </c>
      <c r="C38" s="43" t="s">
        <v>27</v>
      </c>
      <c r="D38" s="44" t="s">
        <v>45</v>
      </c>
      <c r="E38" s="45"/>
      <c r="F38" s="45"/>
      <c r="G38" s="45"/>
      <c r="H38" s="45"/>
      <c r="I38" s="45"/>
      <c r="J38" s="45"/>
      <c r="K38" s="150"/>
      <c r="L38" s="45"/>
      <c r="M38" s="45"/>
      <c r="N38" s="45"/>
      <c r="O38" s="45"/>
      <c r="P38" s="45"/>
      <c r="Q38" s="45"/>
      <c r="R38" s="151"/>
      <c r="S38" s="149"/>
    </row>
    <row r="39" spans="1:20" customFormat="1" x14ac:dyDescent="0.2">
      <c r="A39" s="163"/>
      <c r="B39" s="160"/>
      <c r="C39" s="14" t="s">
        <v>22</v>
      </c>
      <c r="D39" s="12" t="s">
        <v>45</v>
      </c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109"/>
      <c r="S39" s="55"/>
    </row>
    <row r="40" spans="1:20" customFormat="1" x14ac:dyDescent="0.2">
      <c r="A40" s="163"/>
      <c r="B40" s="160"/>
      <c r="C40" s="14" t="s">
        <v>23</v>
      </c>
      <c r="D40" s="12" t="s">
        <v>45</v>
      </c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109"/>
      <c r="S40" s="55"/>
    </row>
    <row r="41" spans="1:20" customFormat="1" x14ac:dyDescent="0.2">
      <c r="A41" s="163"/>
      <c r="B41" s="160"/>
      <c r="C41" s="14" t="s">
        <v>24</v>
      </c>
      <c r="D41" s="12" t="s">
        <v>45</v>
      </c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109"/>
      <c r="S41" s="55"/>
    </row>
    <row r="42" spans="1:20" customFormat="1" ht="13.5" thickBot="1" x14ac:dyDescent="0.25">
      <c r="A42" s="164"/>
      <c r="B42" s="161"/>
      <c r="C42" s="23" t="s">
        <v>28</v>
      </c>
      <c r="D42" s="24" t="s">
        <v>45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110"/>
      <c r="S42" s="69"/>
    </row>
    <row r="43" spans="1:20" s="49" customFormat="1" ht="12.75" customHeight="1" x14ac:dyDescent="0.2">
      <c r="A43" s="177">
        <v>3</v>
      </c>
      <c r="B43" s="175" t="s">
        <v>36</v>
      </c>
      <c r="C43" s="48" t="s">
        <v>27</v>
      </c>
      <c r="D43" s="40" t="s">
        <v>45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105"/>
      <c r="S43" s="41"/>
    </row>
    <row r="44" spans="1:20" customFormat="1" x14ac:dyDescent="0.2">
      <c r="A44" s="178"/>
      <c r="B44" s="160"/>
      <c r="C44" s="14" t="s">
        <v>22</v>
      </c>
      <c r="D44" s="12" t="s">
        <v>45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109"/>
      <c r="S44" s="55"/>
    </row>
    <row r="45" spans="1:20" customFormat="1" x14ac:dyDescent="0.2">
      <c r="A45" s="178"/>
      <c r="B45" s="160"/>
      <c r="C45" s="14" t="s">
        <v>23</v>
      </c>
      <c r="D45" s="12" t="s">
        <v>45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109"/>
      <c r="S45" s="55"/>
    </row>
    <row r="46" spans="1:20" customFormat="1" x14ac:dyDescent="0.2">
      <c r="A46" s="178"/>
      <c r="B46" s="160"/>
      <c r="C46" s="14" t="s">
        <v>24</v>
      </c>
      <c r="D46" s="12" t="s">
        <v>45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109"/>
      <c r="S46" s="55"/>
    </row>
    <row r="47" spans="1:20" customFormat="1" ht="13.5" thickBot="1" x14ac:dyDescent="0.25">
      <c r="A47" s="179"/>
      <c r="B47" s="176"/>
      <c r="C47" s="19" t="s">
        <v>28</v>
      </c>
      <c r="D47" s="20" t="s">
        <v>45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111"/>
      <c r="S47" s="68"/>
    </row>
    <row r="48" spans="1:20" customFormat="1" ht="10.5" customHeight="1" x14ac:dyDescent="0.2">
      <c r="A48" s="165">
        <v>4</v>
      </c>
      <c r="B48" s="167" t="s">
        <v>37</v>
      </c>
      <c r="C48" s="168"/>
      <c r="D48" s="27" t="s">
        <v>45</v>
      </c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2"/>
    </row>
    <row r="49" spans="1:19" customFormat="1" ht="14.25" customHeight="1" thickBot="1" x14ac:dyDescent="0.25">
      <c r="A49" s="166"/>
      <c r="B49" s="169"/>
      <c r="C49" s="169"/>
      <c r="D49" s="8" t="s">
        <v>38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</row>
    <row r="50" spans="1:19" customFormat="1" x14ac:dyDescent="0.2"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</row>
    <row r="51" spans="1:19" customFormat="1" x14ac:dyDescent="0.2">
      <c r="A51" s="1"/>
      <c r="B51" s="1" t="s">
        <v>39</v>
      </c>
      <c r="C51" s="4"/>
      <c r="D51" s="4"/>
      <c r="E51" s="42"/>
      <c r="F51" s="72" t="s">
        <v>40</v>
      </c>
      <c r="G51" s="72"/>
      <c r="H51" s="72"/>
      <c r="I51" s="42"/>
      <c r="J51" s="42"/>
      <c r="K51" s="42"/>
      <c r="L51" s="72" t="s">
        <v>41</v>
      </c>
      <c r="M51" s="72"/>
      <c r="N51" s="72"/>
      <c r="O51" s="72"/>
      <c r="P51" s="73"/>
      <c r="Q51" s="73"/>
      <c r="R51" s="73"/>
      <c r="S51" s="73"/>
    </row>
    <row r="52" spans="1:19" customFormat="1" x14ac:dyDescent="0.2">
      <c r="A52" s="1"/>
      <c r="B52" s="1"/>
      <c r="C52" s="4"/>
      <c r="D52" s="4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73"/>
      <c r="Q52" s="73"/>
      <c r="R52" s="73"/>
      <c r="S52" s="73"/>
    </row>
    <row r="53" spans="1:19" customFormat="1" x14ac:dyDescent="0.2">
      <c r="A53" s="1"/>
      <c r="B53" s="1" t="s">
        <v>42</v>
      </c>
      <c r="C53" s="4"/>
      <c r="D53" s="4"/>
      <c r="E53" s="42"/>
      <c r="F53" s="42" t="s">
        <v>2</v>
      </c>
      <c r="G53" s="42"/>
      <c r="H53" s="42"/>
      <c r="I53" s="42"/>
      <c r="J53" s="42"/>
      <c r="K53" s="42"/>
      <c r="L53" s="42" t="s">
        <v>50</v>
      </c>
      <c r="M53" s="42"/>
      <c r="N53" s="42"/>
      <c r="O53" s="42"/>
      <c r="P53" s="73"/>
      <c r="Q53" s="73"/>
      <c r="R53" s="73"/>
      <c r="S53" s="73"/>
    </row>
    <row r="54" spans="1:19" customFormat="1" x14ac:dyDescent="0.2">
      <c r="A54" s="1"/>
      <c r="B54" s="10" t="s">
        <v>3</v>
      </c>
      <c r="C54" s="74"/>
      <c r="D54" s="74"/>
      <c r="E54" s="75"/>
      <c r="F54" s="75" t="s">
        <v>3</v>
      </c>
      <c r="G54" s="75"/>
      <c r="H54" s="75"/>
      <c r="I54" s="75"/>
      <c r="J54" s="75"/>
      <c r="K54" s="75"/>
      <c r="L54" s="75" t="s">
        <v>3</v>
      </c>
      <c r="M54" s="42"/>
      <c r="N54" s="75"/>
      <c r="O54" s="75" t="s">
        <v>51</v>
      </c>
      <c r="P54" s="73"/>
      <c r="Q54" s="73"/>
      <c r="R54" s="73"/>
      <c r="S54" s="73"/>
    </row>
    <row r="55" spans="1:19" customFormat="1" x14ac:dyDescent="0.2">
      <c r="C55" s="76"/>
      <c r="D55" s="76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9" customFormat="1" x14ac:dyDescent="0.2">
      <c r="C56" s="76"/>
      <c r="D56" s="76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x14ac:dyDescent="0.2">
      <c r="C57" s="4"/>
      <c r="D57" s="4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</sheetData>
  <mergeCells count="20">
    <mergeCell ref="A48:A49"/>
    <mergeCell ref="B48:C49"/>
    <mergeCell ref="B38:B42"/>
    <mergeCell ref="A9:A12"/>
    <mergeCell ref="A23:A27"/>
    <mergeCell ref="B23:B27"/>
    <mergeCell ref="A28:A32"/>
    <mergeCell ref="B28:B32"/>
    <mergeCell ref="A38:A42"/>
    <mergeCell ref="A33:A37"/>
    <mergeCell ref="B33:B37"/>
    <mergeCell ref="B18:B22"/>
    <mergeCell ref="A43:A47"/>
    <mergeCell ref="B43:B47"/>
    <mergeCell ref="A18:A22"/>
    <mergeCell ref="A6:Q6"/>
    <mergeCell ref="B9:B12"/>
    <mergeCell ref="B8:C8"/>
    <mergeCell ref="B13:B17"/>
    <mergeCell ref="A13:A17"/>
  </mergeCells>
  <phoneticPr fontId="6" type="noConversion"/>
  <printOptions horizontalCentered="1"/>
  <pageMargins left="0.44" right="0.34" top="0" bottom="0" header="0.51181102362204722" footer="0.5118110236220472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6"/>
  <sheetViews>
    <sheetView tabSelected="1" view="pageBreakPreview" zoomScaleNormal="70" workbookViewId="0">
      <selection activeCell="E36" sqref="E36"/>
    </sheetView>
  </sheetViews>
  <sheetFormatPr defaultRowHeight="12.75" x14ac:dyDescent="0.2"/>
  <cols>
    <col min="1" max="1" width="5.7109375" style="1" customWidth="1"/>
    <col min="2" max="2" width="16.85546875" style="1" customWidth="1"/>
    <col min="3" max="3" width="13.28515625" style="1" customWidth="1"/>
    <col min="4" max="4" width="9.140625" style="1"/>
    <col min="5" max="15" width="8.7109375" style="1" customWidth="1"/>
    <col min="16" max="16" width="8.85546875" style="1" customWidth="1"/>
    <col min="17" max="17" width="11.42578125" style="1" customWidth="1"/>
    <col min="18" max="16384" width="9.140625" style="1"/>
  </cols>
  <sheetData>
    <row r="1" spans="1:22" ht="12" customHeight="1" x14ac:dyDescent="0.2">
      <c r="M1" s="1" t="s">
        <v>43</v>
      </c>
    </row>
    <row r="2" spans="1:22" x14ac:dyDescent="0.2">
      <c r="M2" s="11" t="s">
        <v>0</v>
      </c>
      <c r="N2" s="2"/>
      <c r="O2" s="2"/>
      <c r="P2" s="2"/>
    </row>
    <row r="3" spans="1:22" ht="10.5" customHeight="1" x14ac:dyDescent="0.2">
      <c r="M3" s="11" t="s">
        <v>1</v>
      </c>
      <c r="N3" s="2"/>
      <c r="O3" s="2"/>
      <c r="P3" s="2"/>
    </row>
    <row r="4" spans="1:22" ht="10.5" customHeight="1" x14ac:dyDescent="0.2">
      <c r="M4" s="11" t="s">
        <v>52</v>
      </c>
      <c r="N4" s="2"/>
      <c r="O4" s="2"/>
      <c r="P4" s="2"/>
    </row>
    <row r="5" spans="1:22" ht="10.5" customHeight="1" x14ac:dyDescent="0.25">
      <c r="M5" s="3"/>
      <c r="N5" s="2"/>
      <c r="O5" s="2"/>
      <c r="P5" s="2"/>
    </row>
    <row r="6" spans="1:22" ht="14.25" customHeight="1" x14ac:dyDescent="0.2">
      <c r="A6" s="206" t="s">
        <v>56</v>
      </c>
      <c r="B6" s="206"/>
      <c r="C6" s="206"/>
      <c r="D6" s="206"/>
      <c r="E6" s="206"/>
      <c r="F6" s="206"/>
      <c r="G6" s="206"/>
      <c r="H6" s="206"/>
      <c r="I6" s="207"/>
      <c r="J6" s="207"/>
      <c r="K6" s="207"/>
      <c r="L6" s="207"/>
      <c r="M6" s="207"/>
      <c r="N6" s="207"/>
      <c r="O6" s="207"/>
      <c r="P6" s="207"/>
    </row>
    <row r="7" spans="1:22" ht="13.5" thickBot="1" x14ac:dyDescent="0.25"/>
    <row r="8" spans="1:22" ht="30.75" customHeight="1" thickBot="1" x14ac:dyDescent="0.25">
      <c r="A8" s="34" t="s">
        <v>4</v>
      </c>
      <c r="B8" s="202" t="s">
        <v>5</v>
      </c>
      <c r="C8" s="203"/>
      <c r="D8" s="28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7" t="s">
        <v>19</v>
      </c>
    </row>
    <row r="9" spans="1:22" s="42" customFormat="1" ht="15.75" customHeight="1" x14ac:dyDescent="0.2">
      <c r="A9" s="192">
        <v>1</v>
      </c>
      <c r="B9" s="201" t="s">
        <v>46</v>
      </c>
      <c r="C9" s="136" t="s">
        <v>20</v>
      </c>
      <c r="D9" s="57" t="s">
        <v>21</v>
      </c>
      <c r="E9" s="137">
        <v>998813</v>
      </c>
      <c r="F9" s="80">
        <v>968588</v>
      </c>
      <c r="G9" s="80">
        <v>904592</v>
      </c>
      <c r="H9" s="80">
        <v>839463</v>
      </c>
      <c r="I9" s="80">
        <v>683451</v>
      </c>
      <c r="J9" s="80">
        <v>664060</v>
      </c>
      <c r="K9" s="80">
        <v>679387</v>
      </c>
      <c r="L9" s="80">
        <v>697175</v>
      </c>
      <c r="M9" s="81">
        <v>772237</v>
      </c>
      <c r="N9" s="80">
        <v>891571</v>
      </c>
      <c r="O9" s="80">
        <v>951880</v>
      </c>
      <c r="P9" s="80">
        <v>1054783</v>
      </c>
      <c r="Q9" s="82">
        <f>SUM(E9:P9)</f>
        <v>10106000</v>
      </c>
    </row>
    <row r="10" spans="1:22" s="4" customFormat="1" ht="11.25" customHeight="1" x14ac:dyDescent="0.2">
      <c r="A10" s="193"/>
      <c r="B10" s="171"/>
      <c r="C10" s="35" t="s">
        <v>22</v>
      </c>
      <c r="D10" s="30" t="s">
        <v>21</v>
      </c>
      <c r="E10" s="138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1:22" s="4" customFormat="1" ht="11.25" customHeight="1" x14ac:dyDescent="0.2">
      <c r="A11" s="193"/>
      <c r="B11" s="171"/>
      <c r="C11" s="35" t="s">
        <v>23</v>
      </c>
      <c r="D11" s="30" t="s">
        <v>21</v>
      </c>
      <c r="E11" s="139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  <c r="R11" s="5"/>
      <c r="S11" s="5"/>
      <c r="T11" s="5"/>
      <c r="U11" s="5"/>
      <c r="V11" s="5"/>
    </row>
    <row r="12" spans="1:22" s="7" customFormat="1" ht="12.75" customHeight="1" thickBot="1" x14ac:dyDescent="0.25">
      <c r="A12" s="194"/>
      <c r="B12" s="166"/>
      <c r="C12" s="36" t="s">
        <v>24</v>
      </c>
      <c r="D12" s="31" t="s">
        <v>21</v>
      </c>
      <c r="E12" s="140">
        <v>998813</v>
      </c>
      <c r="F12" s="124">
        <v>968588</v>
      </c>
      <c r="G12" s="124">
        <v>904592</v>
      </c>
      <c r="H12" s="124">
        <v>839463</v>
      </c>
      <c r="I12" s="124">
        <v>683451</v>
      </c>
      <c r="J12" s="124">
        <v>664060</v>
      </c>
      <c r="K12" s="124">
        <v>679387</v>
      </c>
      <c r="L12" s="124">
        <v>697175</v>
      </c>
      <c r="M12" s="125">
        <v>772237</v>
      </c>
      <c r="N12" s="124">
        <v>891571</v>
      </c>
      <c r="O12" s="124">
        <v>951880</v>
      </c>
      <c r="P12" s="124">
        <v>1054783</v>
      </c>
      <c r="Q12" s="126">
        <f>SUM(E12:P12)</f>
        <v>10106000</v>
      </c>
      <c r="R12" s="6"/>
      <c r="S12" s="6"/>
      <c r="T12" s="6"/>
      <c r="U12" s="6"/>
      <c r="V12" s="6"/>
    </row>
    <row r="13" spans="1:22" s="47" customFormat="1" ht="12.75" customHeight="1" thickBot="1" x14ac:dyDescent="0.25">
      <c r="A13" s="195" t="s">
        <v>25</v>
      </c>
      <c r="B13" s="190" t="s">
        <v>26</v>
      </c>
      <c r="C13" s="56" t="s">
        <v>27</v>
      </c>
      <c r="D13" s="57" t="s">
        <v>21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</row>
    <row r="14" spans="1:22" customFormat="1" x14ac:dyDescent="0.2">
      <c r="A14" s="195"/>
      <c r="B14" s="190"/>
      <c r="C14" s="35" t="s">
        <v>22</v>
      </c>
      <c r="D14" s="29" t="s">
        <v>21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90"/>
    </row>
    <row r="15" spans="1:22" customFormat="1" x14ac:dyDescent="0.2">
      <c r="A15" s="195"/>
      <c r="B15" s="190"/>
      <c r="C15" s="35" t="s">
        <v>23</v>
      </c>
      <c r="D15" s="30" t="s">
        <v>21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90"/>
    </row>
    <row r="16" spans="1:22" customFormat="1" x14ac:dyDescent="0.2">
      <c r="A16" s="195"/>
      <c r="B16" s="190"/>
      <c r="C16" s="35" t="s">
        <v>24</v>
      </c>
      <c r="D16" s="30" t="s">
        <v>21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90"/>
    </row>
    <row r="17" spans="1:17" customFormat="1" ht="13.5" thickBot="1" x14ac:dyDescent="0.25">
      <c r="A17" s="196"/>
      <c r="B17" s="191"/>
      <c r="C17" s="36" t="s">
        <v>28</v>
      </c>
      <c r="D17" s="31" t="s">
        <v>21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2"/>
    </row>
    <row r="18" spans="1:17" s="49" customFormat="1" ht="9.75" customHeight="1" x14ac:dyDescent="0.2">
      <c r="A18" s="204">
        <v>2</v>
      </c>
      <c r="B18" s="190" t="s">
        <v>29</v>
      </c>
      <c r="C18" s="51" t="s">
        <v>27</v>
      </c>
      <c r="D18" s="52" t="s">
        <v>21</v>
      </c>
      <c r="E18" s="80">
        <v>998813</v>
      </c>
      <c r="F18" s="80">
        <v>968588</v>
      </c>
      <c r="G18" s="80">
        <v>904592</v>
      </c>
      <c r="H18" s="80">
        <v>839463</v>
      </c>
      <c r="I18" s="80">
        <v>683451</v>
      </c>
      <c r="J18" s="80">
        <v>664060</v>
      </c>
      <c r="K18" s="80">
        <v>679387</v>
      </c>
      <c r="L18" s="80">
        <v>697175</v>
      </c>
      <c r="M18" s="81">
        <v>772237</v>
      </c>
      <c r="N18" s="80">
        <v>891571</v>
      </c>
      <c r="O18" s="80">
        <v>951880</v>
      </c>
      <c r="P18" s="80">
        <v>1054783</v>
      </c>
      <c r="Q18" s="82">
        <f>SUM(E18:P18)</f>
        <v>10106000</v>
      </c>
    </row>
    <row r="19" spans="1:17" customFormat="1" x14ac:dyDescent="0.2">
      <c r="A19" s="204"/>
      <c r="B19" s="190"/>
      <c r="C19" s="35" t="s">
        <v>22</v>
      </c>
      <c r="D19" s="30" t="s">
        <v>21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</row>
    <row r="20" spans="1:17" customFormat="1" x14ac:dyDescent="0.2">
      <c r="A20" s="204"/>
      <c r="B20" s="190"/>
      <c r="C20" s="35" t="s">
        <v>23</v>
      </c>
      <c r="D20" s="30" t="s">
        <v>21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</row>
    <row r="21" spans="1:17" s="49" customFormat="1" x14ac:dyDescent="0.2">
      <c r="A21" s="204"/>
      <c r="B21" s="190"/>
      <c r="C21" s="53" t="s">
        <v>24</v>
      </c>
      <c r="D21" s="54" t="s">
        <v>21</v>
      </c>
      <c r="E21" s="124">
        <v>998813</v>
      </c>
      <c r="F21" s="124">
        <v>968588</v>
      </c>
      <c r="G21" s="124">
        <v>904592</v>
      </c>
      <c r="H21" s="124">
        <v>839463</v>
      </c>
      <c r="I21" s="124">
        <v>683451</v>
      </c>
      <c r="J21" s="124">
        <v>664060</v>
      </c>
      <c r="K21" s="124">
        <v>679387</v>
      </c>
      <c r="L21" s="124">
        <v>697175</v>
      </c>
      <c r="M21" s="125">
        <v>772237</v>
      </c>
      <c r="N21" s="124">
        <v>891571</v>
      </c>
      <c r="O21" s="124">
        <v>951880</v>
      </c>
      <c r="P21" s="124">
        <v>1054783</v>
      </c>
      <c r="Q21" s="126">
        <f>SUM(E21:P21)</f>
        <v>10106000</v>
      </c>
    </row>
    <row r="22" spans="1:17" customFormat="1" ht="13.5" thickBot="1" x14ac:dyDescent="0.25">
      <c r="A22" s="205"/>
      <c r="B22" s="191"/>
      <c r="C22" s="36" t="s">
        <v>28</v>
      </c>
      <c r="D22" s="32" t="s">
        <v>21</v>
      </c>
      <c r="E22" s="93"/>
      <c r="F22" s="93"/>
      <c r="G22" s="93"/>
      <c r="H22" s="91"/>
      <c r="I22" s="93"/>
      <c r="J22" s="93"/>
      <c r="K22" s="93"/>
      <c r="L22" s="93"/>
      <c r="M22" s="93"/>
      <c r="N22" s="93"/>
      <c r="O22" s="93"/>
      <c r="P22" s="93"/>
      <c r="Q22" s="94"/>
    </row>
    <row r="23" spans="1:17" s="49" customFormat="1" ht="12" customHeight="1" x14ac:dyDescent="0.2">
      <c r="A23" s="195" t="s">
        <v>30</v>
      </c>
      <c r="B23" s="190" t="s">
        <v>31</v>
      </c>
      <c r="C23" s="51" t="s">
        <v>27</v>
      </c>
      <c r="D23" s="52" t="s">
        <v>21</v>
      </c>
      <c r="E23" s="95">
        <v>98383</v>
      </c>
      <c r="F23" s="95">
        <v>115769</v>
      </c>
      <c r="G23" s="103">
        <v>79578</v>
      </c>
      <c r="H23" s="143">
        <v>92292</v>
      </c>
      <c r="I23" s="141">
        <v>51858</v>
      </c>
      <c r="J23" s="95">
        <v>50943</v>
      </c>
      <c r="K23" s="95">
        <v>70409</v>
      </c>
      <c r="L23" s="95">
        <v>75566</v>
      </c>
      <c r="M23" s="95">
        <v>84644</v>
      </c>
      <c r="N23" s="95">
        <v>108643</v>
      </c>
      <c r="O23" s="95">
        <v>98888</v>
      </c>
      <c r="P23" s="95">
        <v>139727</v>
      </c>
      <c r="Q23" s="96">
        <f>SUM(E23:P23)</f>
        <v>1066700</v>
      </c>
    </row>
    <row r="24" spans="1:17" customFormat="1" x14ac:dyDescent="0.2">
      <c r="A24" s="195"/>
      <c r="B24" s="190"/>
      <c r="C24" s="35" t="s">
        <v>22</v>
      </c>
      <c r="D24" s="30" t="s">
        <v>21</v>
      </c>
      <c r="E24" s="89"/>
      <c r="F24" s="89"/>
      <c r="G24" s="89"/>
      <c r="H24" s="142"/>
      <c r="I24" s="89"/>
      <c r="J24" s="89"/>
      <c r="K24" s="89"/>
      <c r="L24" s="89"/>
      <c r="M24" s="89"/>
      <c r="N24" s="89"/>
      <c r="O24" s="89"/>
      <c r="P24" s="89"/>
      <c r="Q24" s="90"/>
    </row>
    <row r="25" spans="1:17" customFormat="1" ht="13.5" thickBot="1" x14ac:dyDescent="0.25">
      <c r="A25" s="195"/>
      <c r="B25" s="190"/>
      <c r="C25" s="35" t="s">
        <v>23</v>
      </c>
      <c r="D25" s="132" t="s">
        <v>21</v>
      </c>
      <c r="E25" s="130"/>
      <c r="F25" s="93"/>
      <c r="G25" s="93"/>
      <c r="H25" s="91"/>
      <c r="I25" s="93"/>
      <c r="J25" s="93"/>
      <c r="K25" s="93"/>
      <c r="L25" s="93"/>
      <c r="M25" s="93"/>
      <c r="N25" s="93"/>
      <c r="O25" s="93"/>
      <c r="P25" s="93"/>
      <c r="Q25" s="94"/>
    </row>
    <row r="26" spans="1:17" customFormat="1" ht="13.5" thickBot="1" x14ac:dyDescent="0.25">
      <c r="A26" s="195"/>
      <c r="B26" s="190"/>
      <c r="C26" s="35" t="s">
        <v>24</v>
      </c>
      <c r="D26" s="135" t="s">
        <v>21</v>
      </c>
      <c r="E26" s="127">
        <v>98383</v>
      </c>
      <c r="F26" s="127">
        <v>115769</v>
      </c>
      <c r="G26" s="144">
        <v>79578</v>
      </c>
      <c r="H26" s="145">
        <v>92292</v>
      </c>
      <c r="I26" s="146">
        <v>51858</v>
      </c>
      <c r="J26" s="127">
        <v>50943</v>
      </c>
      <c r="K26" s="127">
        <v>70409</v>
      </c>
      <c r="L26" s="127">
        <v>75566</v>
      </c>
      <c r="M26" s="127">
        <v>84644</v>
      </c>
      <c r="N26" s="127">
        <v>108643</v>
      </c>
      <c r="O26" s="127">
        <v>98888</v>
      </c>
      <c r="P26" s="127">
        <v>139727</v>
      </c>
      <c r="Q26" s="147">
        <f>SUM(E26:P26)</f>
        <v>1066700</v>
      </c>
    </row>
    <row r="27" spans="1:17" customFormat="1" ht="13.5" thickBot="1" x14ac:dyDescent="0.25">
      <c r="A27" s="196"/>
      <c r="B27" s="191"/>
      <c r="C27" s="36" t="s">
        <v>28</v>
      </c>
      <c r="D27" s="133" t="s">
        <v>21</v>
      </c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4"/>
    </row>
    <row r="28" spans="1:17" s="49" customFormat="1" ht="11.25" customHeight="1" x14ac:dyDescent="0.2">
      <c r="A28" s="197" t="s">
        <v>32</v>
      </c>
      <c r="B28" s="199" t="s">
        <v>33</v>
      </c>
      <c r="C28" s="51" t="s">
        <v>27</v>
      </c>
      <c r="D28" s="52" t="s">
        <v>21</v>
      </c>
      <c r="E28" s="80">
        <v>103000</v>
      </c>
      <c r="F28" s="80">
        <v>136000</v>
      </c>
      <c r="G28" s="80">
        <v>131000</v>
      </c>
      <c r="H28" s="80">
        <v>112000</v>
      </c>
      <c r="I28" s="80">
        <v>95000</v>
      </c>
      <c r="J28" s="80">
        <v>93000</v>
      </c>
      <c r="K28" s="80">
        <v>81000</v>
      </c>
      <c r="L28" s="80">
        <v>88000</v>
      </c>
      <c r="M28" s="80">
        <v>91000</v>
      </c>
      <c r="N28" s="80">
        <v>110000</v>
      </c>
      <c r="O28" s="80">
        <v>115000</v>
      </c>
      <c r="P28" s="80">
        <v>125000</v>
      </c>
      <c r="Q28" s="82">
        <f>SUM(E28:P28)</f>
        <v>1280000</v>
      </c>
    </row>
    <row r="29" spans="1:17" s="49" customFormat="1" x14ac:dyDescent="0.2">
      <c r="A29" s="197"/>
      <c r="B29" s="199"/>
      <c r="C29" s="53" t="s">
        <v>22</v>
      </c>
      <c r="D29" s="54" t="s">
        <v>21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9"/>
    </row>
    <row r="30" spans="1:17" s="49" customFormat="1" x14ac:dyDescent="0.2">
      <c r="A30" s="197"/>
      <c r="B30" s="199"/>
      <c r="C30" s="53" t="s">
        <v>23</v>
      </c>
      <c r="D30" s="54" t="s">
        <v>21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</row>
    <row r="31" spans="1:17" s="49" customFormat="1" x14ac:dyDescent="0.2">
      <c r="A31" s="197"/>
      <c r="B31" s="199"/>
      <c r="C31" s="53" t="s">
        <v>24</v>
      </c>
      <c r="D31" s="54" t="s">
        <v>21</v>
      </c>
      <c r="E31" s="124">
        <v>103000</v>
      </c>
      <c r="F31" s="124">
        <v>136000</v>
      </c>
      <c r="G31" s="124">
        <v>131000</v>
      </c>
      <c r="H31" s="124">
        <v>112000</v>
      </c>
      <c r="I31" s="124">
        <v>95000</v>
      </c>
      <c r="J31" s="124">
        <v>93000</v>
      </c>
      <c r="K31" s="124">
        <v>81000</v>
      </c>
      <c r="L31" s="124">
        <v>88000</v>
      </c>
      <c r="M31" s="124">
        <v>91000</v>
      </c>
      <c r="N31" s="124">
        <v>110000</v>
      </c>
      <c r="O31" s="124">
        <v>115000</v>
      </c>
      <c r="P31" s="124">
        <v>125000</v>
      </c>
      <c r="Q31" s="128">
        <f>SUM(E31:P31)</f>
        <v>1280000</v>
      </c>
    </row>
    <row r="32" spans="1:17" s="49" customFormat="1" ht="13.5" thickBot="1" x14ac:dyDescent="0.25">
      <c r="A32" s="198"/>
      <c r="B32" s="200"/>
      <c r="C32" s="70" t="s">
        <v>28</v>
      </c>
      <c r="D32" s="71" t="s">
        <v>21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1"/>
    </row>
    <row r="33" spans="1:17" s="49" customFormat="1" ht="12.75" customHeight="1" x14ac:dyDescent="0.2">
      <c r="A33" s="195" t="s">
        <v>34</v>
      </c>
      <c r="B33" s="189" t="s">
        <v>35</v>
      </c>
      <c r="C33" s="56" t="s">
        <v>27</v>
      </c>
      <c r="D33" s="52" t="s">
        <v>21</v>
      </c>
      <c r="E33" s="95">
        <v>797430</v>
      </c>
      <c r="F33" s="95">
        <v>716819</v>
      </c>
      <c r="G33" s="95">
        <v>694014</v>
      </c>
      <c r="H33" s="95">
        <v>635171</v>
      </c>
      <c r="I33" s="95">
        <v>536593</v>
      </c>
      <c r="J33" s="95">
        <v>520117</v>
      </c>
      <c r="K33" s="95">
        <v>527978</v>
      </c>
      <c r="L33" s="95">
        <v>533609</v>
      </c>
      <c r="M33" s="95">
        <v>596593</v>
      </c>
      <c r="N33" s="95">
        <v>672928</v>
      </c>
      <c r="O33" s="95">
        <v>737992</v>
      </c>
      <c r="P33" s="95">
        <v>790056</v>
      </c>
      <c r="Q33" s="96">
        <f>SUM(E33:P33)</f>
        <v>7759300</v>
      </c>
    </row>
    <row r="34" spans="1:17" customFormat="1" x14ac:dyDescent="0.2">
      <c r="A34" s="195"/>
      <c r="B34" s="190"/>
      <c r="C34" s="35" t="s">
        <v>22</v>
      </c>
      <c r="D34" s="30" t="s">
        <v>21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</row>
    <row r="35" spans="1:17" customFormat="1" ht="13.5" thickBot="1" x14ac:dyDescent="0.25">
      <c r="A35" s="195"/>
      <c r="B35" s="190"/>
      <c r="C35" s="35" t="s">
        <v>23</v>
      </c>
      <c r="D35" s="30" t="s">
        <v>21</v>
      </c>
      <c r="E35" s="97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</row>
    <row r="36" spans="1:17" customFormat="1" x14ac:dyDescent="0.2">
      <c r="A36" s="195"/>
      <c r="B36" s="190"/>
      <c r="C36" s="35" t="s">
        <v>24</v>
      </c>
      <c r="D36" s="30" t="s">
        <v>21</v>
      </c>
      <c r="E36" s="127">
        <v>797430</v>
      </c>
      <c r="F36" s="127">
        <v>716819</v>
      </c>
      <c r="G36" s="127">
        <v>694014</v>
      </c>
      <c r="H36" s="127">
        <v>635171</v>
      </c>
      <c r="I36" s="127">
        <v>536593</v>
      </c>
      <c r="J36" s="127">
        <v>520117</v>
      </c>
      <c r="K36" s="127">
        <v>527978</v>
      </c>
      <c r="L36" s="127">
        <v>533609</v>
      </c>
      <c r="M36" s="127">
        <v>596593</v>
      </c>
      <c r="N36" s="127">
        <v>672928</v>
      </c>
      <c r="O36" s="127">
        <v>737992</v>
      </c>
      <c r="P36" s="127">
        <v>790056</v>
      </c>
      <c r="Q36" s="128">
        <f>SUM(E36:P36)</f>
        <v>7759300</v>
      </c>
    </row>
    <row r="37" spans="1:17" customFormat="1" ht="13.5" thickBot="1" x14ac:dyDescent="0.25">
      <c r="A37" s="196"/>
      <c r="B37" s="191"/>
      <c r="C37" s="36" t="s">
        <v>28</v>
      </c>
      <c r="D37" s="31" t="s">
        <v>21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6"/>
    </row>
    <row r="38" spans="1:17" s="49" customFormat="1" ht="12.75" customHeight="1" x14ac:dyDescent="0.2">
      <c r="A38" s="195" t="s">
        <v>47</v>
      </c>
      <c r="B38" s="189" t="s">
        <v>49</v>
      </c>
      <c r="C38" s="56" t="s">
        <v>27</v>
      </c>
      <c r="D38" s="52" t="s">
        <v>21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</row>
    <row r="39" spans="1:17" customFormat="1" x14ac:dyDescent="0.2">
      <c r="A39" s="195"/>
      <c r="B39" s="190"/>
      <c r="C39" s="35" t="s">
        <v>22</v>
      </c>
      <c r="D39" s="30" t="s">
        <v>21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8"/>
    </row>
    <row r="40" spans="1:17" customFormat="1" x14ac:dyDescent="0.2">
      <c r="A40" s="195"/>
      <c r="B40" s="190"/>
      <c r="C40" s="35" t="s">
        <v>23</v>
      </c>
      <c r="D40" s="30" t="s">
        <v>21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8"/>
    </row>
    <row r="41" spans="1:17" customFormat="1" x14ac:dyDescent="0.2">
      <c r="A41" s="195"/>
      <c r="B41" s="190"/>
      <c r="C41" s="35" t="s">
        <v>24</v>
      </c>
      <c r="D41" s="30" t="s">
        <v>21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8"/>
    </row>
    <row r="42" spans="1:17" customFormat="1" ht="13.5" thickBot="1" x14ac:dyDescent="0.25">
      <c r="A42" s="196"/>
      <c r="B42" s="191"/>
      <c r="C42" s="36" t="s">
        <v>28</v>
      </c>
      <c r="D42" s="31" t="s">
        <v>21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6"/>
    </row>
    <row r="43" spans="1:17" s="49" customFormat="1" ht="12.75" customHeight="1" x14ac:dyDescent="0.2">
      <c r="A43" s="189">
        <v>3</v>
      </c>
      <c r="B43" s="189" t="s">
        <v>36</v>
      </c>
      <c r="C43" s="56" t="s">
        <v>27</v>
      </c>
      <c r="D43" s="52" t="s">
        <v>21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41"/>
    </row>
    <row r="44" spans="1:17" customFormat="1" x14ac:dyDescent="0.2">
      <c r="A44" s="190"/>
      <c r="B44" s="190"/>
      <c r="C44" s="35" t="s">
        <v>22</v>
      </c>
      <c r="D44" s="30" t="s">
        <v>21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8"/>
    </row>
    <row r="45" spans="1:17" customFormat="1" x14ac:dyDescent="0.2">
      <c r="A45" s="190"/>
      <c r="B45" s="190"/>
      <c r="C45" s="35" t="s">
        <v>23</v>
      </c>
      <c r="D45" s="30" t="s">
        <v>21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8"/>
    </row>
    <row r="46" spans="1:17" customFormat="1" x14ac:dyDescent="0.2">
      <c r="A46" s="190"/>
      <c r="B46" s="190"/>
      <c r="C46" s="35" t="s">
        <v>24</v>
      </c>
      <c r="D46" s="30" t="s">
        <v>21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8"/>
    </row>
    <row r="47" spans="1:17" customFormat="1" ht="11.25" customHeight="1" thickBot="1" x14ac:dyDescent="0.25">
      <c r="A47" s="190"/>
      <c r="B47" s="190"/>
      <c r="C47" s="37" t="s">
        <v>28</v>
      </c>
      <c r="D47" s="31" t="s">
        <v>21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</row>
    <row r="48" spans="1:17" customFormat="1" ht="15.75" customHeight="1" x14ac:dyDescent="0.2">
      <c r="A48" s="183">
        <v>4</v>
      </c>
      <c r="B48" s="185" t="s">
        <v>37</v>
      </c>
      <c r="C48" s="186"/>
      <c r="D48" s="33" t="s">
        <v>21</v>
      </c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/>
    </row>
    <row r="49" spans="1:17" customFormat="1" ht="15.75" customHeight="1" thickBot="1" x14ac:dyDescent="0.25">
      <c r="A49" s="184"/>
      <c r="B49" s="187"/>
      <c r="C49" s="188"/>
      <c r="D49" s="31" t="s">
        <v>38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4"/>
    </row>
    <row r="50" spans="1:17" customFormat="1" x14ac:dyDescent="0.2"/>
    <row r="51" spans="1:17" customFormat="1" x14ac:dyDescent="0.2">
      <c r="A51" s="1"/>
      <c r="B51" s="1" t="s">
        <v>39</v>
      </c>
      <c r="C51" s="1"/>
      <c r="D51" s="1"/>
      <c r="E51" s="1"/>
      <c r="F51" s="9" t="s">
        <v>40</v>
      </c>
      <c r="G51" s="9"/>
      <c r="H51" s="9"/>
      <c r="I51" s="1"/>
      <c r="J51" s="1"/>
      <c r="K51" s="9" t="s">
        <v>41</v>
      </c>
      <c r="L51" s="9"/>
      <c r="M51" s="9"/>
      <c r="N51" s="9"/>
    </row>
    <row r="52" spans="1:17" customForma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7" customFormat="1" x14ac:dyDescent="0.2">
      <c r="A53" s="1"/>
      <c r="B53" s="1" t="s">
        <v>42</v>
      </c>
      <c r="C53" s="1"/>
      <c r="D53" s="1"/>
      <c r="E53" s="1"/>
      <c r="F53" s="4" t="s">
        <v>2</v>
      </c>
      <c r="G53" s="4"/>
      <c r="H53" s="4"/>
      <c r="I53" s="1"/>
      <c r="J53" s="1"/>
      <c r="K53" s="4" t="s">
        <v>50</v>
      </c>
      <c r="L53" s="1"/>
      <c r="M53" s="4"/>
      <c r="N53" s="4"/>
    </row>
    <row r="54" spans="1:17" customFormat="1" x14ac:dyDescent="0.2">
      <c r="A54" s="1"/>
      <c r="B54" s="10" t="s">
        <v>3</v>
      </c>
      <c r="C54" s="10"/>
      <c r="D54" s="10"/>
      <c r="E54" s="10"/>
      <c r="F54" s="10" t="s">
        <v>3</v>
      </c>
      <c r="G54" s="10"/>
      <c r="H54" s="10"/>
      <c r="I54" s="10"/>
      <c r="J54" s="10"/>
      <c r="K54" s="10" t="s">
        <v>3</v>
      </c>
      <c r="L54" s="1"/>
      <c r="M54" s="10"/>
      <c r="N54" s="10" t="s">
        <v>51</v>
      </c>
    </row>
    <row r="55" spans="1:17" customFormat="1" x14ac:dyDescent="0.2"/>
    <row r="56" spans="1:17" customFormat="1" x14ac:dyDescent="0.2"/>
  </sheetData>
  <mergeCells count="20">
    <mergeCell ref="B8:C8"/>
    <mergeCell ref="A18:A22"/>
    <mergeCell ref="A6:P6"/>
    <mergeCell ref="B18:B22"/>
    <mergeCell ref="B13:B17"/>
    <mergeCell ref="A13:A17"/>
    <mergeCell ref="A48:A49"/>
    <mergeCell ref="B48:C49"/>
    <mergeCell ref="B38:B42"/>
    <mergeCell ref="A9:A12"/>
    <mergeCell ref="A23:A27"/>
    <mergeCell ref="B23:B27"/>
    <mergeCell ref="A28:A32"/>
    <mergeCell ref="B28:B32"/>
    <mergeCell ref="A38:A42"/>
    <mergeCell ref="A33:A37"/>
    <mergeCell ref="B33:B37"/>
    <mergeCell ref="B9:B12"/>
    <mergeCell ref="A43:A47"/>
    <mergeCell ref="B43:B47"/>
  </mergeCells>
  <phoneticPr fontId="6" type="noConversion"/>
  <printOptions horizontalCentered="1"/>
  <pageMargins left="0.44" right="0.34" top="0" bottom="0" header="0.51181102362204722" footer="0.51181102362204722"/>
  <pageSetup paperSize="9" scale="7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баланс мощ к договору</vt:lpstr>
      <vt:lpstr>баланс эл к договору</vt:lpstr>
      <vt:lpstr>'баланс мощ к договору'!Область_печати</vt:lpstr>
      <vt:lpstr>'баланс эл к договору'!Область_печати</vt:lpstr>
    </vt:vector>
  </TitlesOfParts>
  <Company>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Алла</cp:lastModifiedBy>
  <cp:lastPrinted>2012-01-27T04:57:27Z</cp:lastPrinted>
  <dcterms:created xsi:type="dcterms:W3CDTF">2009-07-13T10:06:20Z</dcterms:created>
  <dcterms:modified xsi:type="dcterms:W3CDTF">2012-01-27T04:57:30Z</dcterms:modified>
</cp:coreProperties>
</file>